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richPivotRecords1.xml" ContentType="application/vnd.openxmlformats-officedocument.spreadsheetml.richPivotRecords+xml"/>
  <Override PartName="/xl/richData/richValueRel.xml" ContentType="application/vnd.ms-excel.richvaluerel+xml"/>
  <Override PartName="/xl/richData/rdsupportingpropertybag.xml" ContentType="application/vnd.ms-excel.rdsupportingpropertybag+xml"/>
  <Override PartName="/xl/richData/rdsupportingpropertybagstructure.xml" ContentType="application/vnd.ms-excel.rdsupportingpropertybagstructure+xml"/>
  <Override PartName="/xl/richData/rdarray.xml" ContentType="application/vnd.ms-excel.rdarray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ZADIG ET VOLTAIRE" sheetId="1" r:id="rId1"/>
    <sheet name="4509" sheetId="2" r:id="rId2"/>
  </sheets>
  <definedNames>
    <definedName name="_xlnm._FilterDatabase" localSheetId="0" hidden="1">'ZADIG ET VOLTAIRE'!$A$3:$AO$39</definedName>
  </definedNames>
  <calcPr calcId="15251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1" l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" i="1"/>
  <c r="W2" i="1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<sst xmlns="http://schemas.openxmlformats.org/spreadsheetml/2006/main" count="672" uniqueCount="221">
  <si>
    <t>SEASON</t>
  </si>
  <si>
    <t>ARTICLE</t>
  </si>
  <si>
    <t>IMAGE 1</t>
  </si>
  <si>
    <t>IMAGE 2</t>
  </si>
  <si>
    <t>IMAGES MATCH</t>
  </si>
  <si>
    <t>FULL ARTICLE</t>
  </si>
  <si>
    <t>COLOR</t>
  </si>
  <si>
    <t>COLOR DESCRIPTION</t>
  </si>
  <si>
    <t>PRODUCT NAME</t>
  </si>
  <si>
    <t>SUPPL. CATEGORY</t>
  </si>
  <si>
    <t>SUPPL. DESCRIPTION</t>
  </si>
  <si>
    <t>COMPOSITION 1</t>
  </si>
  <si>
    <t>COMPOSITION 2</t>
  </si>
  <si>
    <t>COMPOSITION 3</t>
  </si>
  <si>
    <t>COMPOSITION 4</t>
  </si>
  <si>
    <t>PARENT GROUP</t>
  </si>
  <si>
    <t>GENDER</t>
  </si>
  <si>
    <t>BRAND</t>
  </si>
  <si>
    <t>MADE IN</t>
  </si>
  <si>
    <t>WHS</t>
  </si>
  <si>
    <t>RRP</t>
  </si>
  <si>
    <t>SIZE COUNT</t>
  </si>
  <si>
    <t>QTY</t>
  </si>
  <si>
    <t>UNI</t>
  </si>
  <si>
    <t>XS</t>
  </si>
  <si>
    <t>S</t>
  </si>
  <si>
    <t>M</t>
  </si>
  <si>
    <t>L</t>
  </si>
  <si>
    <t>1</t>
  </si>
  <si>
    <t>2</t>
  </si>
  <si>
    <t>3</t>
  </si>
  <si>
    <t>25</t>
  </si>
  <si>
    <t>26</t>
  </si>
  <si>
    <t>34</t>
  </si>
  <si>
    <t>36</t>
  </si>
  <si>
    <t>37</t>
  </si>
  <si>
    <t>38</t>
  </si>
  <si>
    <t>39</t>
  </si>
  <si>
    <t>40</t>
  </si>
  <si>
    <t>41</t>
  </si>
  <si>
    <t>42</t>
  </si>
  <si>
    <t>FW</t>
  </si>
  <si>
    <t>WDCK3201FTM</t>
  </si>
  <si>
    <t>NO</t>
  </si>
  <si>
    <t>WDCK3201FTMNOIR</t>
  </si>
  <si>
    <t>NOIR</t>
  </si>
  <si>
    <t>CARDIGAN</t>
  </si>
  <si>
    <t>WOVEN</t>
  </si>
  <si>
    <t>W TINON TEAM TUNIQUE</t>
  </si>
  <si>
    <t>100% VISCOSE</t>
  </si>
  <si>
    <t>NO INFO</t>
  </si>
  <si>
    <t>ADULT</t>
  </si>
  <si>
    <t>FEMALE</t>
  </si>
  <si>
    <t>ZADIG &amp; VOLTAIRE</t>
  </si>
  <si>
    <t>TUNISIA</t>
  </si>
  <si>
    <t>100% CASHMERE</t>
  </si>
  <si>
    <t>CHINA</t>
  </si>
  <si>
    <t>SS</t>
  </si>
  <si>
    <t>ROSE</t>
  </si>
  <si>
    <t>100% COTTON</t>
  </si>
  <si>
    <t>ITALY</t>
  </si>
  <si>
    <t>GRIS</t>
  </si>
  <si>
    <t>ENCRE</t>
  </si>
  <si>
    <t>BORDEAUX</t>
  </si>
  <si>
    <t>BLANC</t>
  </si>
  <si>
    <t>INDIA</t>
  </si>
  <si>
    <t>100% SILK</t>
  </si>
  <si>
    <t>PORTUGAL</t>
  </si>
  <si>
    <t>TANK TOP</t>
  </si>
  <si>
    <t>SKMN7002F</t>
  </si>
  <si>
    <t>SKMN7002FENCRE</t>
  </si>
  <si>
    <t>W LEE CP BOOM ZV</t>
  </si>
  <si>
    <t>UKRAINE</t>
  </si>
  <si>
    <t>NUAGE</t>
  </si>
  <si>
    <t>100% POLYESTER</t>
  </si>
  <si>
    <t>CORAIL</t>
  </si>
  <si>
    <t>100% FLAX</t>
  </si>
  <si>
    <t>100% CUIR DE VACHE</t>
  </si>
  <si>
    <t>FRANCE</t>
  </si>
  <si>
    <t>SANDALS</t>
  </si>
  <si>
    <t>CITY</t>
  </si>
  <si>
    <t>SKAC1711F</t>
  </si>
  <si>
    <t>SKAC1711FDESERT</t>
  </si>
  <si>
    <t>DESERT</t>
  </si>
  <si>
    <t>W EVER HEEL WILD</t>
  </si>
  <si>
    <t>DRESS</t>
  </si>
  <si>
    <t>JUDO</t>
  </si>
  <si>
    <t>GOLD</t>
  </si>
  <si>
    <t>SKCP0407F</t>
  </si>
  <si>
    <t>SKCP0407FPINK PARTY</t>
  </si>
  <si>
    <t>PINK PARTY</t>
  </si>
  <si>
    <t>W RUINS SATIN</t>
  </si>
  <si>
    <t>SKCP0429F</t>
  </si>
  <si>
    <t>SKCP0429FCOBALT</t>
  </si>
  <si>
    <t>COBALT</t>
  </si>
  <si>
    <t>W NICO JAC ZV DOT</t>
  </si>
  <si>
    <t>SKCP0434F</t>
  </si>
  <si>
    <t>SKCP0434FFUGUE</t>
  </si>
  <si>
    <t>FUGUE</t>
  </si>
  <si>
    <t>W NICO JAC ZV</t>
  </si>
  <si>
    <t>BLEU</t>
  </si>
  <si>
    <t>ROMANIA</t>
  </si>
  <si>
    <t>WJCP0421F</t>
  </si>
  <si>
    <t>WJCP0421FNOIR</t>
  </si>
  <si>
    <t>W RISTY VELVET BL</t>
  </si>
  <si>
    <t>WJCP0424F</t>
  </si>
  <si>
    <t>WJCP0424FJUDO</t>
  </si>
  <si>
    <t>W RUFFLE TWILL RO</t>
  </si>
  <si>
    <t>WJCP0428F</t>
  </si>
  <si>
    <t>WJCP0428FBLACK</t>
  </si>
  <si>
    <t>BLACK</t>
  </si>
  <si>
    <t>W RABBI CDC PEONI</t>
  </si>
  <si>
    <t>WKCA0401F</t>
  </si>
  <si>
    <t>WKCA0401FNOIR</t>
  </si>
  <si>
    <t>W RAIN GLITTER</t>
  </si>
  <si>
    <t>82% VISCOSE 18% SILK</t>
  </si>
  <si>
    <t>ANTHRACITE</t>
  </si>
  <si>
    <t>WKCP0439F</t>
  </si>
  <si>
    <t>WKCP0439FROSE</t>
  </si>
  <si>
    <t>W RAIPONCE</t>
  </si>
  <si>
    <t>51% SILK 49% VISCOSE</t>
  </si>
  <si>
    <t>WKCS0401F</t>
  </si>
  <si>
    <t>WKCS0401FGOLD</t>
  </si>
  <si>
    <t>W ROZE LAME</t>
  </si>
  <si>
    <t>78% VISCOSE 22% POLYESTER METALLISE</t>
  </si>
  <si>
    <t>JEANS</t>
  </si>
  <si>
    <t>98% COTTON 2% ELASTAN</t>
  </si>
  <si>
    <t>WDCT3001FTM</t>
  </si>
  <si>
    <t>WDCT3001FTMANTHRACITE</t>
  </si>
  <si>
    <t>W EVA ANTHRA TEAM JEANS SLIM</t>
  </si>
  <si>
    <t>KAKI</t>
  </si>
  <si>
    <t>BLAZER</t>
  </si>
  <si>
    <t>SKCA0212F</t>
  </si>
  <si>
    <t>SKCA0212FNUAGE</t>
  </si>
  <si>
    <t>W VANILLE JAC ZV</t>
  </si>
  <si>
    <t>SKCA0213F</t>
  </si>
  <si>
    <t>SKCA0213FGRIS</t>
  </si>
  <si>
    <t>W VENUS CAR</t>
  </si>
  <si>
    <t>100% LAINE</t>
  </si>
  <si>
    <t>WJCA0206F</t>
  </si>
  <si>
    <t>WJCA0206FROSE</t>
  </si>
  <si>
    <t>W VERY CREPE</t>
  </si>
  <si>
    <t>WKCA0221F</t>
  </si>
  <si>
    <t>WKCA0221FBORDEAUX</t>
  </si>
  <si>
    <t>W VENUS CREPE</t>
  </si>
  <si>
    <t>82% ACETATE 18% POLYESTER</t>
  </si>
  <si>
    <t>BLOUSE</t>
  </si>
  <si>
    <t>100% CUIR D AGNEAU</t>
  </si>
  <si>
    <t>SHIRT</t>
  </si>
  <si>
    <t>WJCT0501F</t>
  </si>
  <si>
    <t>WJCT0501FANTHRACITE</t>
  </si>
  <si>
    <t>W TASKA PINSTRIPE</t>
  </si>
  <si>
    <t>SKCL0501F</t>
  </si>
  <si>
    <t>SKCL0501FCORAIL</t>
  </si>
  <si>
    <t>W TREVOLEOGEOCHEMISE</t>
  </si>
  <si>
    <t>PANTS</t>
  </si>
  <si>
    <t>SKCE0106F</t>
  </si>
  <si>
    <t>SKCE0106FSIXTINE</t>
  </si>
  <si>
    <t>SIXTINE</t>
  </si>
  <si>
    <t>W POSH CREPE</t>
  </si>
  <si>
    <t>SKCE0108F</t>
  </si>
  <si>
    <t>SKCE0108FGRIS</t>
  </si>
  <si>
    <t>W PROFIL CAR</t>
  </si>
  <si>
    <t>SKCE0111F</t>
  </si>
  <si>
    <t>SKCE0111FBLEU</t>
  </si>
  <si>
    <t>W POSH LIN SPARKL</t>
  </si>
  <si>
    <t>WDCO0101FTM</t>
  </si>
  <si>
    <t>WDCO0101FTMNOIR</t>
  </si>
  <si>
    <t>W EVA TEAM PANTALON VELOURS</t>
  </si>
  <si>
    <t>WJCU1404F</t>
  </si>
  <si>
    <t>WJCU1404FBORDEAUX</t>
  </si>
  <si>
    <t>W PHLAMO CUIR FRO</t>
  </si>
  <si>
    <t>WKCE0110F</t>
  </si>
  <si>
    <t>WKCE0110FCAMEL</t>
  </si>
  <si>
    <t>CAMEL</t>
  </si>
  <si>
    <t>W PESTO TAILLEUR</t>
  </si>
  <si>
    <t>WKCE0116F</t>
  </si>
  <si>
    <t>WKCE0116FGRIS</t>
  </si>
  <si>
    <t>W PISTOL VELVET</t>
  </si>
  <si>
    <t>WKCS0104F</t>
  </si>
  <si>
    <t>WKCS0104FCAMEL</t>
  </si>
  <si>
    <t>W CLINT VELOURS</t>
  </si>
  <si>
    <t>SKIRT</t>
  </si>
  <si>
    <t>SKCG0301F</t>
  </si>
  <si>
    <t>SKCG0301FGOLD</t>
  </si>
  <si>
    <t>W JURINS GOLD</t>
  </si>
  <si>
    <t>LEATHER GOOD</t>
  </si>
  <si>
    <t>SMALL LG</t>
  </si>
  <si>
    <t>WALLET</t>
  </si>
  <si>
    <t>WKAC4008F</t>
  </si>
  <si>
    <t>WKAC4008FKARMA</t>
  </si>
  <si>
    <t>KARMA</t>
  </si>
  <si>
    <t>W AIRPOD CASE EMB</t>
  </si>
  <si>
    <t>WKAC4034F</t>
  </si>
  <si>
    <t>WKAC4034FNOIR</t>
  </si>
  <si>
    <t>W WALLET GRAINED LEATHER</t>
  </si>
  <si>
    <t>100% CUIR</t>
  </si>
  <si>
    <t>SKAS0902F</t>
  </si>
  <si>
    <t>SKAS0902FBLANC</t>
  </si>
  <si>
    <t>BELT</t>
  </si>
  <si>
    <t>W ALTA SMOOTH LEA</t>
  </si>
  <si>
    <t>SKAS0902FTAN</t>
  </si>
  <si>
    <t>TAN</t>
  </si>
  <si>
    <t>OUTERWEAR</t>
  </si>
  <si>
    <t>BLOUSON</t>
  </si>
  <si>
    <t>WKCD2902F</t>
  </si>
  <si>
    <t>WKCD2902FKAKI</t>
  </si>
  <si>
    <t>W KIDDY</t>
  </si>
  <si>
    <t>ANKLE BOOTS</t>
  </si>
  <si>
    <t>SKAM1722F</t>
  </si>
  <si>
    <t>SKAM1722FFLASH</t>
  </si>
  <si>
    <t>FLASH</t>
  </si>
  <si>
    <t>W PREISER VINTAGE</t>
  </si>
  <si>
    <t>SKAT1701F</t>
  </si>
  <si>
    <t>SKAT1701FNOIR</t>
  </si>
  <si>
    <t>W LENA SUEDE ELAS</t>
  </si>
  <si>
    <t>WKAA1708F</t>
  </si>
  <si>
    <t>WKAA1708FNOIR</t>
  </si>
  <si>
    <t>W EMPRESS</t>
  </si>
  <si>
    <t xml:space="preserve"> QTY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</si>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</sst>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€#,##0.00"/>
    <numFmt numFmtId="165" formatCode="_-[$€-2]\ * #,##0.00_-;\-[$€-2]\ * #,##0.00_-;_-[$€-2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B2B2B2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/>
      <top style="thin">
        <color rgb="FFB2B2B2"/>
      </top>
      <bottom style="thin">
        <color rgb="FF000000"/>
      </bottom>
      <diagonal/>
    </border>
    <border>
      <left/>
      <right style="thin">
        <color rgb="FF808080"/>
      </right>
      <top style="thin">
        <color rgb="FFB2B2B2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B2B2B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/>
    <xf numFmtId="0" fontId="0" fillId="0" borderId="3" xfId="0" pivotButton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06/relationships/rdSupportingPropertyBag" Target="richData/rdsupportingpropertybag.xml"/><Relationship Id="rId3" Type="http://schemas.openxmlformats.org/officeDocument/2006/relationships/pivotCacheDefinition" Target="pivotCache/pivotCacheDefinition1.xml"/><Relationship Id="rId7" Type="http://schemas.openxmlformats.org/officeDocument/2006/relationships/sheetMetadata" Target="metadata.xml"/><Relationship Id="rId12" Type="http://schemas.microsoft.com/office/2017/06/relationships/rdSupportingPropertyBagStructure" Target="richData/rdsupportingpropertybag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Array" Target="richData/rdarray.xml"/><Relationship Id="rId5" Type="http://schemas.openxmlformats.org/officeDocument/2006/relationships/styles" Target="styles.xml"/><Relationship Id="rId15" Type="http://schemas.microsoft.com/office/2017/06/relationships/rdRichValueTypes" Target="richData/rdRichValueTyp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22/10/relationships/richValueRel" Target="richData/richValueRel.xml"/><Relationship Id="rId14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376767</xdr:colOff>
      <xdr:row>4</xdr:row>
      <xdr:rowOff>101600</xdr:rowOff>
    </xdr:from>
    <xdr:to>
      <xdr:col>2</xdr:col>
      <xdr:colOff>1375834</xdr:colOff>
      <xdr:row>4</xdr:row>
      <xdr:rowOff>1651000</xdr:rowOff>
    </xdr:to>
    <xdr:pic>
      <xdr:nvPicPr>
        <xdr:cNvPr id="33" name="SKMN7002F_ENCRE">
          <a:extLst>
            <a:ext uri="{FF2B5EF4-FFF2-40B4-BE49-F238E27FC236}">
              <a16:creationId xmlns:a16="http://schemas.microsoft.com/office/drawing/2014/main" xmlns="" id="{6424FFE1-38E3-AE86-E5DC-B0F3DF5B2E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338201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5</xdr:row>
      <xdr:rowOff>101600</xdr:rowOff>
    </xdr:from>
    <xdr:to>
      <xdr:col>2</xdr:col>
      <xdr:colOff>1375834</xdr:colOff>
      <xdr:row>5</xdr:row>
      <xdr:rowOff>1651000</xdr:rowOff>
    </xdr:to>
    <xdr:pic>
      <xdr:nvPicPr>
        <xdr:cNvPr id="51" name="SKAC1711F_DESERT">
          <a:extLst>
            <a:ext uri="{FF2B5EF4-FFF2-40B4-BE49-F238E27FC236}">
              <a16:creationId xmlns:a16="http://schemas.microsoft.com/office/drawing/2014/main" xmlns="" id="{D83B78B6-D30D-E6CE-733D-4EB4785C35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547370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6</xdr:row>
      <xdr:rowOff>101600</xdr:rowOff>
    </xdr:from>
    <xdr:to>
      <xdr:col>2</xdr:col>
      <xdr:colOff>1375834</xdr:colOff>
      <xdr:row>6</xdr:row>
      <xdr:rowOff>1651000</xdr:rowOff>
    </xdr:to>
    <xdr:pic>
      <xdr:nvPicPr>
        <xdr:cNvPr id="65" name="SKCP0407F_PINK PARTY">
          <a:extLst>
            <a:ext uri="{FF2B5EF4-FFF2-40B4-BE49-F238E27FC236}">
              <a16:creationId xmlns:a16="http://schemas.microsoft.com/office/drawing/2014/main" xmlns="" id="{19335992-81EE-277D-CA58-64BC5C8EB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708152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7</xdr:row>
      <xdr:rowOff>101600</xdr:rowOff>
    </xdr:from>
    <xdr:to>
      <xdr:col>2</xdr:col>
      <xdr:colOff>1375834</xdr:colOff>
      <xdr:row>7</xdr:row>
      <xdr:rowOff>1651000</xdr:rowOff>
    </xdr:to>
    <xdr:pic>
      <xdr:nvPicPr>
        <xdr:cNvPr id="67" name="SKCP0429F_COBALT">
          <a:extLst>
            <a:ext uri="{FF2B5EF4-FFF2-40B4-BE49-F238E27FC236}">
              <a16:creationId xmlns:a16="http://schemas.microsoft.com/office/drawing/2014/main" xmlns="" id="{5FA3F001-AB0D-41F6-6AEF-590900D0E5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725678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8</xdr:row>
      <xdr:rowOff>101600</xdr:rowOff>
    </xdr:from>
    <xdr:to>
      <xdr:col>2</xdr:col>
      <xdr:colOff>1375834</xdr:colOff>
      <xdr:row>8</xdr:row>
      <xdr:rowOff>1651000</xdr:rowOff>
    </xdr:to>
    <xdr:pic>
      <xdr:nvPicPr>
        <xdr:cNvPr id="69" name="SKCP0434F_FUGUE">
          <a:extLst>
            <a:ext uri="{FF2B5EF4-FFF2-40B4-BE49-F238E27FC236}">
              <a16:creationId xmlns:a16="http://schemas.microsoft.com/office/drawing/2014/main" xmlns="" id="{3E8B2CF6-48BE-83C7-87AA-19EC20C1BA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743204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9</xdr:row>
      <xdr:rowOff>101600</xdr:rowOff>
    </xdr:from>
    <xdr:to>
      <xdr:col>2</xdr:col>
      <xdr:colOff>1375834</xdr:colOff>
      <xdr:row>9</xdr:row>
      <xdr:rowOff>1651000</xdr:rowOff>
    </xdr:to>
    <xdr:pic>
      <xdr:nvPicPr>
        <xdr:cNvPr id="85" name="WJCP0421F_NOIR">
          <a:extLst>
            <a:ext uri="{FF2B5EF4-FFF2-40B4-BE49-F238E27FC236}">
              <a16:creationId xmlns:a16="http://schemas.microsoft.com/office/drawing/2014/main" xmlns="" id="{2D41C908-54BD-21F8-35A4-20AE482A51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894842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10</xdr:row>
      <xdr:rowOff>101600</xdr:rowOff>
    </xdr:from>
    <xdr:to>
      <xdr:col>2</xdr:col>
      <xdr:colOff>1375834</xdr:colOff>
      <xdr:row>10</xdr:row>
      <xdr:rowOff>1651000</xdr:rowOff>
    </xdr:to>
    <xdr:pic>
      <xdr:nvPicPr>
        <xdr:cNvPr id="87" name="WJCP0424F_JUDO">
          <a:extLst>
            <a:ext uri="{FF2B5EF4-FFF2-40B4-BE49-F238E27FC236}">
              <a16:creationId xmlns:a16="http://schemas.microsoft.com/office/drawing/2014/main" xmlns="" id="{1CC83AA1-EE4E-D231-BC7A-F55AD5A66F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912368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11</xdr:row>
      <xdr:rowOff>101600</xdr:rowOff>
    </xdr:from>
    <xdr:to>
      <xdr:col>2</xdr:col>
      <xdr:colOff>1375834</xdr:colOff>
      <xdr:row>11</xdr:row>
      <xdr:rowOff>1651000</xdr:rowOff>
    </xdr:to>
    <xdr:pic>
      <xdr:nvPicPr>
        <xdr:cNvPr id="89" name="WJCP0428F_BLACK">
          <a:extLst>
            <a:ext uri="{FF2B5EF4-FFF2-40B4-BE49-F238E27FC236}">
              <a16:creationId xmlns:a16="http://schemas.microsoft.com/office/drawing/2014/main" xmlns="" id="{18ECD749-E161-EDAD-CF44-0C71DB5BEF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929894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12</xdr:row>
      <xdr:rowOff>101600</xdr:rowOff>
    </xdr:from>
    <xdr:to>
      <xdr:col>2</xdr:col>
      <xdr:colOff>1375834</xdr:colOff>
      <xdr:row>12</xdr:row>
      <xdr:rowOff>1651000</xdr:rowOff>
    </xdr:to>
    <xdr:pic>
      <xdr:nvPicPr>
        <xdr:cNvPr id="93" name="WKCA0401F_NOIR">
          <a:extLst>
            <a:ext uri="{FF2B5EF4-FFF2-40B4-BE49-F238E27FC236}">
              <a16:creationId xmlns:a16="http://schemas.microsoft.com/office/drawing/2014/main" xmlns="" id="{8A3C7769-989B-C78A-18AF-7CC2C7494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966851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13</xdr:row>
      <xdr:rowOff>101600</xdr:rowOff>
    </xdr:from>
    <xdr:to>
      <xdr:col>2</xdr:col>
      <xdr:colOff>1375834</xdr:colOff>
      <xdr:row>13</xdr:row>
      <xdr:rowOff>1651000</xdr:rowOff>
    </xdr:to>
    <xdr:pic>
      <xdr:nvPicPr>
        <xdr:cNvPr id="105" name="WKCP0439F_ROSE">
          <a:extLst>
            <a:ext uri="{FF2B5EF4-FFF2-40B4-BE49-F238E27FC236}">
              <a16:creationId xmlns:a16="http://schemas.microsoft.com/office/drawing/2014/main" xmlns="" id="{8B181760-2276-5DC0-2FB0-962A413448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1072007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14</xdr:row>
      <xdr:rowOff>101600</xdr:rowOff>
    </xdr:from>
    <xdr:to>
      <xdr:col>2</xdr:col>
      <xdr:colOff>1375834</xdr:colOff>
      <xdr:row>14</xdr:row>
      <xdr:rowOff>1651000</xdr:rowOff>
    </xdr:to>
    <xdr:pic>
      <xdr:nvPicPr>
        <xdr:cNvPr id="107" name="WKCS0401F_GOLD">
          <a:extLst>
            <a:ext uri="{FF2B5EF4-FFF2-40B4-BE49-F238E27FC236}">
              <a16:creationId xmlns:a16="http://schemas.microsoft.com/office/drawing/2014/main" xmlns="" id="{9D1F54A1-8823-5F58-4A74-6A6BF76026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1091438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16</xdr:row>
      <xdr:rowOff>101600</xdr:rowOff>
    </xdr:from>
    <xdr:to>
      <xdr:col>2</xdr:col>
      <xdr:colOff>1375834</xdr:colOff>
      <xdr:row>16</xdr:row>
      <xdr:rowOff>1651000</xdr:rowOff>
    </xdr:to>
    <xdr:pic>
      <xdr:nvPicPr>
        <xdr:cNvPr id="131" name="SKCA0212F_NUAGE">
          <a:extLst>
            <a:ext uri="{FF2B5EF4-FFF2-40B4-BE49-F238E27FC236}">
              <a16:creationId xmlns:a16="http://schemas.microsoft.com/office/drawing/2014/main" xmlns="" id="{F4A7DB13-EEE7-97DA-E4AC-3FC4002A7B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1387475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17</xdr:row>
      <xdr:rowOff>101600</xdr:rowOff>
    </xdr:from>
    <xdr:to>
      <xdr:col>2</xdr:col>
      <xdr:colOff>1375834</xdr:colOff>
      <xdr:row>17</xdr:row>
      <xdr:rowOff>1651000</xdr:rowOff>
    </xdr:to>
    <xdr:pic>
      <xdr:nvPicPr>
        <xdr:cNvPr id="133" name="SKCA0213F_GRIS">
          <a:extLst>
            <a:ext uri="{FF2B5EF4-FFF2-40B4-BE49-F238E27FC236}">
              <a16:creationId xmlns:a16="http://schemas.microsoft.com/office/drawing/2014/main" xmlns="" id="{D8B82EAA-D9DB-0E24-11C0-C43C7E1D25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1405001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18</xdr:row>
      <xdr:rowOff>101600</xdr:rowOff>
    </xdr:from>
    <xdr:to>
      <xdr:col>2</xdr:col>
      <xdr:colOff>1375834</xdr:colOff>
      <xdr:row>18</xdr:row>
      <xdr:rowOff>1651000</xdr:rowOff>
    </xdr:to>
    <xdr:pic>
      <xdr:nvPicPr>
        <xdr:cNvPr id="137" name="WJCA0206F_ROSE">
          <a:extLst>
            <a:ext uri="{FF2B5EF4-FFF2-40B4-BE49-F238E27FC236}">
              <a16:creationId xmlns:a16="http://schemas.microsoft.com/office/drawing/2014/main" xmlns="" id="{898E6A82-470B-7816-29EA-2E43244772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1441958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19</xdr:row>
      <xdr:rowOff>101600</xdr:rowOff>
    </xdr:from>
    <xdr:to>
      <xdr:col>2</xdr:col>
      <xdr:colOff>1375834</xdr:colOff>
      <xdr:row>19</xdr:row>
      <xdr:rowOff>1651000</xdr:rowOff>
    </xdr:to>
    <xdr:pic>
      <xdr:nvPicPr>
        <xdr:cNvPr id="139" name="WKCA0221F_BORDEAUX">
          <a:extLst>
            <a:ext uri="{FF2B5EF4-FFF2-40B4-BE49-F238E27FC236}">
              <a16:creationId xmlns:a16="http://schemas.microsoft.com/office/drawing/2014/main" xmlns="" id="{FD0C3BCA-0B81-72BC-9735-5B96E92585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1459484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20</xdr:row>
      <xdr:rowOff>101600</xdr:rowOff>
    </xdr:from>
    <xdr:to>
      <xdr:col>2</xdr:col>
      <xdr:colOff>1375834</xdr:colOff>
      <xdr:row>20</xdr:row>
      <xdr:rowOff>1651000</xdr:rowOff>
    </xdr:to>
    <xdr:pic>
      <xdr:nvPicPr>
        <xdr:cNvPr id="147" name="WJCT0501F_ANTHRACITE">
          <a:extLst>
            <a:ext uri="{FF2B5EF4-FFF2-40B4-BE49-F238E27FC236}">
              <a16:creationId xmlns:a16="http://schemas.microsoft.com/office/drawing/2014/main" xmlns="" id="{33EE1E07-8E93-C36C-032A-3CF65F7930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1563878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21</xdr:row>
      <xdr:rowOff>101600</xdr:rowOff>
    </xdr:from>
    <xdr:to>
      <xdr:col>2</xdr:col>
      <xdr:colOff>1375834</xdr:colOff>
      <xdr:row>21</xdr:row>
      <xdr:rowOff>1651000</xdr:rowOff>
    </xdr:to>
    <xdr:pic>
      <xdr:nvPicPr>
        <xdr:cNvPr id="151" name="SKCL0501F_CORAIL">
          <a:extLst>
            <a:ext uri="{FF2B5EF4-FFF2-40B4-BE49-F238E27FC236}">
              <a16:creationId xmlns:a16="http://schemas.microsoft.com/office/drawing/2014/main" xmlns="" id="{35C03C3E-2E04-39E0-7397-278C8343B0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1602740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22</xdr:row>
      <xdr:rowOff>101600</xdr:rowOff>
    </xdr:from>
    <xdr:to>
      <xdr:col>2</xdr:col>
      <xdr:colOff>1375834</xdr:colOff>
      <xdr:row>22</xdr:row>
      <xdr:rowOff>1651000</xdr:rowOff>
    </xdr:to>
    <xdr:pic>
      <xdr:nvPicPr>
        <xdr:cNvPr id="169" name="SKCE0106F_SIXTINE">
          <a:extLst>
            <a:ext uri="{FF2B5EF4-FFF2-40B4-BE49-F238E27FC236}">
              <a16:creationId xmlns:a16="http://schemas.microsoft.com/office/drawing/2014/main" xmlns="" id="{E083FC5C-183B-7BFB-B213-02229A060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1813814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23</xdr:row>
      <xdr:rowOff>101600</xdr:rowOff>
    </xdr:from>
    <xdr:to>
      <xdr:col>2</xdr:col>
      <xdr:colOff>1375834</xdr:colOff>
      <xdr:row>23</xdr:row>
      <xdr:rowOff>1651000</xdr:rowOff>
    </xdr:to>
    <xdr:pic>
      <xdr:nvPicPr>
        <xdr:cNvPr id="171" name="SKCE0108F_GRIS">
          <a:extLst>
            <a:ext uri="{FF2B5EF4-FFF2-40B4-BE49-F238E27FC236}">
              <a16:creationId xmlns:a16="http://schemas.microsoft.com/office/drawing/2014/main" xmlns="" id="{94F0C9A3-3E1C-2BE3-FBC7-7AA11EF684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1831340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26</xdr:row>
      <xdr:rowOff>101600</xdr:rowOff>
    </xdr:from>
    <xdr:to>
      <xdr:col>2</xdr:col>
      <xdr:colOff>1375834</xdr:colOff>
      <xdr:row>26</xdr:row>
      <xdr:rowOff>1651000</xdr:rowOff>
    </xdr:to>
    <xdr:pic>
      <xdr:nvPicPr>
        <xdr:cNvPr id="189" name="WJCU1404F_BORDEAUX">
          <a:extLst>
            <a:ext uri="{FF2B5EF4-FFF2-40B4-BE49-F238E27FC236}">
              <a16:creationId xmlns:a16="http://schemas.microsoft.com/office/drawing/2014/main" xmlns="" id="{2C2E88D8-E134-583C-5A57-93981EB1E2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2013839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27</xdr:row>
      <xdr:rowOff>101600</xdr:rowOff>
    </xdr:from>
    <xdr:to>
      <xdr:col>2</xdr:col>
      <xdr:colOff>1375834</xdr:colOff>
      <xdr:row>27</xdr:row>
      <xdr:rowOff>1651000</xdr:rowOff>
    </xdr:to>
    <xdr:pic>
      <xdr:nvPicPr>
        <xdr:cNvPr id="193" name="WKCE0110F_CAMEL">
          <a:extLst>
            <a:ext uri="{FF2B5EF4-FFF2-40B4-BE49-F238E27FC236}">
              <a16:creationId xmlns:a16="http://schemas.microsoft.com/office/drawing/2014/main" xmlns="" id="{3DF23F98-2BA4-900B-7211-5B7A2EA151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2048891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28</xdr:row>
      <xdr:rowOff>101600</xdr:rowOff>
    </xdr:from>
    <xdr:to>
      <xdr:col>2</xdr:col>
      <xdr:colOff>1375834</xdr:colOff>
      <xdr:row>28</xdr:row>
      <xdr:rowOff>1651000</xdr:rowOff>
    </xdr:to>
    <xdr:pic>
      <xdr:nvPicPr>
        <xdr:cNvPr id="197" name="WKCE0116F_GRIS">
          <a:extLst>
            <a:ext uri="{FF2B5EF4-FFF2-40B4-BE49-F238E27FC236}">
              <a16:creationId xmlns:a16="http://schemas.microsoft.com/office/drawing/2014/main" xmlns="" id="{EC3A8FE9-29E9-8996-FB80-F9C7F1BFB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2083943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29</xdr:row>
      <xdr:rowOff>101600</xdr:rowOff>
    </xdr:from>
    <xdr:to>
      <xdr:col>2</xdr:col>
      <xdr:colOff>1375834</xdr:colOff>
      <xdr:row>29</xdr:row>
      <xdr:rowOff>1651000</xdr:rowOff>
    </xdr:to>
    <xdr:pic>
      <xdr:nvPicPr>
        <xdr:cNvPr id="199" name="WKCS0104F_CAMEL">
          <a:extLst>
            <a:ext uri="{FF2B5EF4-FFF2-40B4-BE49-F238E27FC236}">
              <a16:creationId xmlns:a16="http://schemas.microsoft.com/office/drawing/2014/main" xmlns="" id="{152459DF-1777-F3D3-91D4-F30BF7236E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2101469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30</xdr:row>
      <xdr:rowOff>101600</xdr:rowOff>
    </xdr:from>
    <xdr:to>
      <xdr:col>2</xdr:col>
      <xdr:colOff>1375834</xdr:colOff>
      <xdr:row>30</xdr:row>
      <xdr:rowOff>1651000</xdr:rowOff>
    </xdr:to>
    <xdr:pic>
      <xdr:nvPicPr>
        <xdr:cNvPr id="223" name="SKCG0301F_GOLD">
          <a:extLst>
            <a:ext uri="{FF2B5EF4-FFF2-40B4-BE49-F238E27FC236}">
              <a16:creationId xmlns:a16="http://schemas.microsoft.com/office/drawing/2014/main" xmlns="" id="{1D917176-449B-58E5-32BF-CA6AA4C737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2370836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31</xdr:row>
      <xdr:rowOff>101600</xdr:rowOff>
    </xdr:from>
    <xdr:to>
      <xdr:col>2</xdr:col>
      <xdr:colOff>1375834</xdr:colOff>
      <xdr:row>31</xdr:row>
      <xdr:rowOff>1651000</xdr:rowOff>
    </xdr:to>
    <xdr:pic>
      <xdr:nvPicPr>
        <xdr:cNvPr id="249" name="WKAC4008F_KARMA">
          <a:extLst>
            <a:ext uri="{FF2B5EF4-FFF2-40B4-BE49-F238E27FC236}">
              <a16:creationId xmlns:a16="http://schemas.microsoft.com/office/drawing/2014/main" xmlns="" id="{02DD900B-1430-943E-93AC-580F446D6F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2640584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32</xdr:row>
      <xdr:rowOff>101600</xdr:rowOff>
    </xdr:from>
    <xdr:to>
      <xdr:col>2</xdr:col>
      <xdr:colOff>1375834</xdr:colOff>
      <xdr:row>32</xdr:row>
      <xdr:rowOff>1651000</xdr:rowOff>
    </xdr:to>
    <xdr:pic>
      <xdr:nvPicPr>
        <xdr:cNvPr id="251" name="WKAC4034F_NOIR">
          <a:extLst>
            <a:ext uri="{FF2B5EF4-FFF2-40B4-BE49-F238E27FC236}">
              <a16:creationId xmlns:a16="http://schemas.microsoft.com/office/drawing/2014/main" xmlns="" id="{8A13B3D0-33D3-66D9-9AC5-2FDEB60AC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2658110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33</xdr:row>
      <xdr:rowOff>101600</xdr:rowOff>
    </xdr:from>
    <xdr:to>
      <xdr:col>2</xdr:col>
      <xdr:colOff>1375834</xdr:colOff>
      <xdr:row>33</xdr:row>
      <xdr:rowOff>1651000</xdr:rowOff>
    </xdr:to>
    <xdr:pic>
      <xdr:nvPicPr>
        <xdr:cNvPr id="253" name="SKAS0902F_BLANC">
          <a:extLst>
            <a:ext uri="{FF2B5EF4-FFF2-40B4-BE49-F238E27FC236}">
              <a16:creationId xmlns:a16="http://schemas.microsoft.com/office/drawing/2014/main" xmlns="" id="{6D2B146E-BFC4-7C3A-E9E7-C64FFD10C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2675636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34</xdr:row>
      <xdr:rowOff>101600</xdr:rowOff>
    </xdr:from>
    <xdr:to>
      <xdr:col>2</xdr:col>
      <xdr:colOff>1375834</xdr:colOff>
      <xdr:row>34</xdr:row>
      <xdr:rowOff>1651000</xdr:rowOff>
    </xdr:to>
    <xdr:pic>
      <xdr:nvPicPr>
        <xdr:cNvPr id="257" name="SKAS0902F_TAN">
          <a:extLst>
            <a:ext uri="{FF2B5EF4-FFF2-40B4-BE49-F238E27FC236}">
              <a16:creationId xmlns:a16="http://schemas.microsoft.com/office/drawing/2014/main" xmlns="" id="{4BE45C32-AE26-6C7F-FE5E-30760D8CD9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2710688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35</xdr:row>
      <xdr:rowOff>101600</xdr:rowOff>
    </xdr:from>
    <xdr:to>
      <xdr:col>2</xdr:col>
      <xdr:colOff>1375834</xdr:colOff>
      <xdr:row>35</xdr:row>
      <xdr:rowOff>1651000</xdr:rowOff>
    </xdr:to>
    <xdr:pic>
      <xdr:nvPicPr>
        <xdr:cNvPr id="277" name="WKCD2902F_KAKI">
          <a:extLst>
            <a:ext uri="{FF2B5EF4-FFF2-40B4-BE49-F238E27FC236}">
              <a16:creationId xmlns:a16="http://schemas.microsoft.com/office/drawing/2014/main" xmlns="" id="{65C9F2B9-9D74-C0C6-8005-C0C60DCA4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2914523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37</xdr:row>
      <xdr:rowOff>101600</xdr:rowOff>
    </xdr:from>
    <xdr:to>
      <xdr:col>2</xdr:col>
      <xdr:colOff>1375834</xdr:colOff>
      <xdr:row>37</xdr:row>
      <xdr:rowOff>1651000</xdr:rowOff>
    </xdr:to>
    <xdr:pic>
      <xdr:nvPicPr>
        <xdr:cNvPr id="309" name="SKAT1701F_NOIR">
          <a:extLst>
            <a:ext uri="{FF2B5EF4-FFF2-40B4-BE49-F238E27FC236}">
              <a16:creationId xmlns:a16="http://schemas.microsoft.com/office/drawing/2014/main" xmlns="" id="{98B39BC1-B27D-2CC7-6310-E34DEC03C8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3227324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376767</xdr:colOff>
      <xdr:row>38</xdr:row>
      <xdr:rowOff>101600</xdr:rowOff>
    </xdr:from>
    <xdr:to>
      <xdr:col>2</xdr:col>
      <xdr:colOff>1375834</xdr:colOff>
      <xdr:row>38</xdr:row>
      <xdr:rowOff>1651000</xdr:rowOff>
    </xdr:to>
    <xdr:pic>
      <xdr:nvPicPr>
        <xdr:cNvPr id="311" name="WKAA1708F_NOIR">
          <a:extLst>
            <a:ext uri="{FF2B5EF4-FFF2-40B4-BE49-F238E27FC236}">
              <a16:creationId xmlns:a16="http://schemas.microsoft.com/office/drawing/2014/main" xmlns="" id="{5B12BB9F-3D56-5CC9-046B-9CC519DF16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06517" y="3244850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307975</xdr:colOff>
      <xdr:row>3</xdr:row>
      <xdr:rowOff>101600</xdr:rowOff>
    </xdr:from>
    <xdr:to>
      <xdr:col>2</xdr:col>
      <xdr:colOff>1444625</xdr:colOff>
      <xdr:row>3</xdr:row>
      <xdr:rowOff>1651000</xdr:rowOff>
    </xdr:to>
    <xdr:pic>
      <xdr:nvPicPr>
        <xdr:cNvPr id="327" name="WDCK3201FTM_NOIR_01">
          <a:extLst>
            <a:ext uri="{FF2B5EF4-FFF2-40B4-BE49-F238E27FC236}">
              <a16:creationId xmlns:a16="http://schemas.microsoft.com/office/drawing/2014/main" xmlns="" id="{69A7BC33-7E7E-E2BA-1153-3B9E13A64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37725" y="673100"/>
          <a:ext cx="1136650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4</xdr:row>
      <xdr:rowOff>101600</xdr:rowOff>
    </xdr:from>
    <xdr:to>
      <xdr:col>3</xdr:col>
      <xdr:colOff>1375834</xdr:colOff>
      <xdr:row>4</xdr:row>
      <xdr:rowOff>1651000</xdr:rowOff>
    </xdr:to>
    <xdr:pic>
      <xdr:nvPicPr>
        <xdr:cNvPr id="457" name="SKMN7002F_ENCRE_2">
          <a:extLst>
            <a:ext uri="{FF2B5EF4-FFF2-40B4-BE49-F238E27FC236}">
              <a16:creationId xmlns:a16="http://schemas.microsoft.com/office/drawing/2014/main" xmlns="" id="{A42CD22A-2D78-0698-29EA-F45C4A872F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431927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5</xdr:row>
      <xdr:rowOff>101600</xdr:rowOff>
    </xdr:from>
    <xdr:to>
      <xdr:col>3</xdr:col>
      <xdr:colOff>1375834</xdr:colOff>
      <xdr:row>5</xdr:row>
      <xdr:rowOff>1651000</xdr:rowOff>
    </xdr:to>
    <xdr:pic>
      <xdr:nvPicPr>
        <xdr:cNvPr id="465" name="SKAC1711F_DESERT_2">
          <a:extLst>
            <a:ext uri="{FF2B5EF4-FFF2-40B4-BE49-F238E27FC236}">
              <a16:creationId xmlns:a16="http://schemas.microsoft.com/office/drawing/2014/main" xmlns="" id="{0C2156D4-C1CC-106B-DA2C-BBA04C07AC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672338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6</xdr:row>
      <xdr:rowOff>101600</xdr:rowOff>
    </xdr:from>
    <xdr:to>
      <xdr:col>3</xdr:col>
      <xdr:colOff>1375834</xdr:colOff>
      <xdr:row>6</xdr:row>
      <xdr:rowOff>1651000</xdr:rowOff>
    </xdr:to>
    <xdr:pic>
      <xdr:nvPicPr>
        <xdr:cNvPr id="471" name="SKCP0407F_PINK PARTY_2">
          <a:extLst>
            <a:ext uri="{FF2B5EF4-FFF2-40B4-BE49-F238E27FC236}">
              <a16:creationId xmlns:a16="http://schemas.microsoft.com/office/drawing/2014/main" xmlns="" id="{E875A1BE-4968-CC21-0CD8-40094E5F7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879983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7</xdr:row>
      <xdr:rowOff>101600</xdr:rowOff>
    </xdr:from>
    <xdr:to>
      <xdr:col>3</xdr:col>
      <xdr:colOff>1375834</xdr:colOff>
      <xdr:row>7</xdr:row>
      <xdr:rowOff>1651000</xdr:rowOff>
    </xdr:to>
    <xdr:pic>
      <xdr:nvPicPr>
        <xdr:cNvPr id="473" name="SKCP0429F_COBALT_2">
          <a:extLst>
            <a:ext uri="{FF2B5EF4-FFF2-40B4-BE49-F238E27FC236}">
              <a16:creationId xmlns:a16="http://schemas.microsoft.com/office/drawing/2014/main" xmlns="" id="{2D4E721F-8517-1CFF-594E-740493B97A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897509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8</xdr:row>
      <xdr:rowOff>101600</xdr:rowOff>
    </xdr:from>
    <xdr:to>
      <xdr:col>3</xdr:col>
      <xdr:colOff>1375834</xdr:colOff>
      <xdr:row>8</xdr:row>
      <xdr:rowOff>1651000</xdr:rowOff>
    </xdr:to>
    <xdr:pic>
      <xdr:nvPicPr>
        <xdr:cNvPr id="475" name="SKCP0434F_FUGUE_2">
          <a:extLst>
            <a:ext uri="{FF2B5EF4-FFF2-40B4-BE49-F238E27FC236}">
              <a16:creationId xmlns:a16="http://schemas.microsoft.com/office/drawing/2014/main" xmlns="" id="{816AFEBE-D798-0E27-5CD6-78782A806D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915035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9</xdr:row>
      <xdr:rowOff>101600</xdr:rowOff>
    </xdr:from>
    <xdr:to>
      <xdr:col>3</xdr:col>
      <xdr:colOff>1375834</xdr:colOff>
      <xdr:row>9</xdr:row>
      <xdr:rowOff>1651000</xdr:rowOff>
    </xdr:to>
    <xdr:pic>
      <xdr:nvPicPr>
        <xdr:cNvPr id="489" name="WJCP0421F_NOIR_2">
          <a:extLst>
            <a:ext uri="{FF2B5EF4-FFF2-40B4-BE49-F238E27FC236}">
              <a16:creationId xmlns:a16="http://schemas.microsoft.com/office/drawing/2014/main" xmlns="" id="{3233809F-EB00-CE0C-E1CD-4E59302FB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1082294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10</xdr:row>
      <xdr:rowOff>101600</xdr:rowOff>
    </xdr:from>
    <xdr:to>
      <xdr:col>3</xdr:col>
      <xdr:colOff>1375834</xdr:colOff>
      <xdr:row>10</xdr:row>
      <xdr:rowOff>1651000</xdr:rowOff>
    </xdr:to>
    <xdr:pic>
      <xdr:nvPicPr>
        <xdr:cNvPr id="491" name="WJCP0424F_JUDO_2">
          <a:extLst>
            <a:ext uri="{FF2B5EF4-FFF2-40B4-BE49-F238E27FC236}">
              <a16:creationId xmlns:a16="http://schemas.microsoft.com/office/drawing/2014/main" xmlns="" id="{01433B48-F9AF-3982-1BAB-3B232F17A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1099820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11</xdr:row>
      <xdr:rowOff>101600</xdr:rowOff>
    </xdr:from>
    <xdr:to>
      <xdr:col>3</xdr:col>
      <xdr:colOff>1375834</xdr:colOff>
      <xdr:row>11</xdr:row>
      <xdr:rowOff>1651000</xdr:rowOff>
    </xdr:to>
    <xdr:pic>
      <xdr:nvPicPr>
        <xdr:cNvPr id="493" name="WJCP0428F_BLACK_2">
          <a:extLst>
            <a:ext uri="{FF2B5EF4-FFF2-40B4-BE49-F238E27FC236}">
              <a16:creationId xmlns:a16="http://schemas.microsoft.com/office/drawing/2014/main" xmlns="" id="{A944FB7E-AB91-8658-73A8-01771C8BDD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1117346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12</xdr:row>
      <xdr:rowOff>101600</xdr:rowOff>
    </xdr:from>
    <xdr:to>
      <xdr:col>3</xdr:col>
      <xdr:colOff>1375834</xdr:colOff>
      <xdr:row>12</xdr:row>
      <xdr:rowOff>1651000</xdr:rowOff>
    </xdr:to>
    <xdr:pic>
      <xdr:nvPicPr>
        <xdr:cNvPr id="497" name="WKCA0401F_NOIR_2">
          <a:extLst>
            <a:ext uri="{FF2B5EF4-FFF2-40B4-BE49-F238E27FC236}">
              <a16:creationId xmlns:a16="http://schemas.microsoft.com/office/drawing/2014/main" xmlns="" id="{76A832FE-ECAA-C634-9A2D-955EC28EA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1154303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13</xdr:row>
      <xdr:rowOff>101600</xdr:rowOff>
    </xdr:from>
    <xdr:to>
      <xdr:col>3</xdr:col>
      <xdr:colOff>1375834</xdr:colOff>
      <xdr:row>13</xdr:row>
      <xdr:rowOff>1651000</xdr:rowOff>
    </xdr:to>
    <xdr:pic>
      <xdr:nvPicPr>
        <xdr:cNvPr id="509" name="WKCP0439F_ROSE_2">
          <a:extLst>
            <a:ext uri="{FF2B5EF4-FFF2-40B4-BE49-F238E27FC236}">
              <a16:creationId xmlns:a16="http://schemas.microsoft.com/office/drawing/2014/main" xmlns="" id="{79887608-18CD-0CB5-BAB1-F399CE9235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1259459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14</xdr:row>
      <xdr:rowOff>101600</xdr:rowOff>
    </xdr:from>
    <xdr:to>
      <xdr:col>3</xdr:col>
      <xdr:colOff>1375834</xdr:colOff>
      <xdr:row>14</xdr:row>
      <xdr:rowOff>1651000</xdr:rowOff>
    </xdr:to>
    <xdr:pic>
      <xdr:nvPicPr>
        <xdr:cNvPr id="511" name="WKCS0401F_GOLD_2">
          <a:extLst>
            <a:ext uri="{FF2B5EF4-FFF2-40B4-BE49-F238E27FC236}">
              <a16:creationId xmlns:a16="http://schemas.microsoft.com/office/drawing/2014/main" xmlns="" id="{D4E127B1-BB1B-B7CE-EE46-3A5107C00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1278890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16</xdr:row>
      <xdr:rowOff>101600</xdr:rowOff>
    </xdr:from>
    <xdr:to>
      <xdr:col>3</xdr:col>
      <xdr:colOff>1375834</xdr:colOff>
      <xdr:row>16</xdr:row>
      <xdr:rowOff>1651000</xdr:rowOff>
    </xdr:to>
    <xdr:pic>
      <xdr:nvPicPr>
        <xdr:cNvPr id="519" name="SKCA0212F_NUAGE_2">
          <a:extLst>
            <a:ext uri="{FF2B5EF4-FFF2-40B4-BE49-F238E27FC236}">
              <a16:creationId xmlns:a16="http://schemas.microsoft.com/office/drawing/2014/main" xmlns="" id="{F7754889-A7D4-EA41-C6BE-EBF75CB54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1731137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17</xdr:row>
      <xdr:rowOff>101600</xdr:rowOff>
    </xdr:from>
    <xdr:to>
      <xdr:col>3</xdr:col>
      <xdr:colOff>1375834</xdr:colOff>
      <xdr:row>17</xdr:row>
      <xdr:rowOff>1651000</xdr:rowOff>
    </xdr:to>
    <xdr:pic>
      <xdr:nvPicPr>
        <xdr:cNvPr id="521" name="SKCA0213F_GRIS_2">
          <a:extLst>
            <a:ext uri="{FF2B5EF4-FFF2-40B4-BE49-F238E27FC236}">
              <a16:creationId xmlns:a16="http://schemas.microsoft.com/office/drawing/2014/main" xmlns="" id="{540D1EE6-5F51-8C58-7A44-F7B380AFE1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1748663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18</xdr:row>
      <xdr:rowOff>101600</xdr:rowOff>
    </xdr:from>
    <xdr:to>
      <xdr:col>3</xdr:col>
      <xdr:colOff>1375834</xdr:colOff>
      <xdr:row>18</xdr:row>
      <xdr:rowOff>1651000</xdr:rowOff>
    </xdr:to>
    <xdr:pic>
      <xdr:nvPicPr>
        <xdr:cNvPr id="525" name="WJCA0206F_ROSE_2">
          <a:extLst>
            <a:ext uri="{FF2B5EF4-FFF2-40B4-BE49-F238E27FC236}">
              <a16:creationId xmlns:a16="http://schemas.microsoft.com/office/drawing/2014/main" xmlns="" id="{3CBD510D-B15D-89C2-04DE-0733F8DBE0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1785620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19</xdr:row>
      <xdr:rowOff>101600</xdr:rowOff>
    </xdr:from>
    <xdr:to>
      <xdr:col>3</xdr:col>
      <xdr:colOff>1375834</xdr:colOff>
      <xdr:row>19</xdr:row>
      <xdr:rowOff>1651000</xdr:rowOff>
    </xdr:to>
    <xdr:pic>
      <xdr:nvPicPr>
        <xdr:cNvPr id="527" name="WKCA0221F_BORDEAUX_2">
          <a:extLst>
            <a:ext uri="{FF2B5EF4-FFF2-40B4-BE49-F238E27FC236}">
              <a16:creationId xmlns:a16="http://schemas.microsoft.com/office/drawing/2014/main" xmlns="" id="{4D271AA0-21E6-C67A-6CE2-470244855E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1803146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20</xdr:row>
      <xdr:rowOff>101600</xdr:rowOff>
    </xdr:from>
    <xdr:to>
      <xdr:col>3</xdr:col>
      <xdr:colOff>1375834</xdr:colOff>
      <xdr:row>20</xdr:row>
      <xdr:rowOff>1651000</xdr:rowOff>
    </xdr:to>
    <xdr:pic>
      <xdr:nvPicPr>
        <xdr:cNvPr id="535" name="WJCT0501F_ANTHRACITE_2">
          <a:extLst>
            <a:ext uri="{FF2B5EF4-FFF2-40B4-BE49-F238E27FC236}">
              <a16:creationId xmlns:a16="http://schemas.microsoft.com/office/drawing/2014/main" xmlns="" id="{4F01C378-E1D5-D938-0C78-A405605181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1923161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21</xdr:row>
      <xdr:rowOff>101600</xdr:rowOff>
    </xdr:from>
    <xdr:to>
      <xdr:col>3</xdr:col>
      <xdr:colOff>1375834</xdr:colOff>
      <xdr:row>21</xdr:row>
      <xdr:rowOff>1651000</xdr:rowOff>
    </xdr:to>
    <xdr:pic>
      <xdr:nvPicPr>
        <xdr:cNvPr id="539" name="SKCL0501F_CORAIL_2">
          <a:extLst>
            <a:ext uri="{FF2B5EF4-FFF2-40B4-BE49-F238E27FC236}">
              <a16:creationId xmlns:a16="http://schemas.microsoft.com/office/drawing/2014/main" xmlns="" id="{AA22C24E-5EC3-7196-EBCE-41920FA8C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1962023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22</xdr:row>
      <xdr:rowOff>101600</xdr:rowOff>
    </xdr:from>
    <xdr:to>
      <xdr:col>3</xdr:col>
      <xdr:colOff>1375834</xdr:colOff>
      <xdr:row>22</xdr:row>
      <xdr:rowOff>1651000</xdr:rowOff>
    </xdr:to>
    <xdr:pic>
      <xdr:nvPicPr>
        <xdr:cNvPr id="549" name="SKCE0106F_SIXTINE_2">
          <a:extLst>
            <a:ext uri="{FF2B5EF4-FFF2-40B4-BE49-F238E27FC236}">
              <a16:creationId xmlns:a16="http://schemas.microsoft.com/office/drawing/2014/main" xmlns="" id="{4A71D7C1-E23F-C9B9-5C7F-F197E30258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2266823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23</xdr:row>
      <xdr:rowOff>101600</xdr:rowOff>
    </xdr:from>
    <xdr:to>
      <xdr:col>3</xdr:col>
      <xdr:colOff>1375834</xdr:colOff>
      <xdr:row>23</xdr:row>
      <xdr:rowOff>1651000</xdr:rowOff>
    </xdr:to>
    <xdr:pic>
      <xdr:nvPicPr>
        <xdr:cNvPr id="551" name="SKCE0108F_GRIS_2">
          <a:extLst>
            <a:ext uri="{FF2B5EF4-FFF2-40B4-BE49-F238E27FC236}">
              <a16:creationId xmlns:a16="http://schemas.microsoft.com/office/drawing/2014/main" xmlns="" id="{4D1321E1-4064-7F70-C2C3-43C1566DFB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2284349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26</xdr:row>
      <xdr:rowOff>101600</xdr:rowOff>
    </xdr:from>
    <xdr:to>
      <xdr:col>3</xdr:col>
      <xdr:colOff>1375834</xdr:colOff>
      <xdr:row>26</xdr:row>
      <xdr:rowOff>1651000</xdr:rowOff>
    </xdr:to>
    <xdr:pic>
      <xdr:nvPicPr>
        <xdr:cNvPr id="565" name="WJCU1404F_BORDEAUX_2">
          <a:extLst>
            <a:ext uri="{FF2B5EF4-FFF2-40B4-BE49-F238E27FC236}">
              <a16:creationId xmlns:a16="http://schemas.microsoft.com/office/drawing/2014/main" xmlns="" id="{2FDA79D0-5442-D516-B489-9672AED26E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2498090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27</xdr:row>
      <xdr:rowOff>101600</xdr:rowOff>
    </xdr:from>
    <xdr:to>
      <xdr:col>3</xdr:col>
      <xdr:colOff>1375834</xdr:colOff>
      <xdr:row>27</xdr:row>
      <xdr:rowOff>1651000</xdr:rowOff>
    </xdr:to>
    <xdr:pic>
      <xdr:nvPicPr>
        <xdr:cNvPr id="569" name="WKCE0110F_CAMEL_2">
          <a:extLst>
            <a:ext uri="{FF2B5EF4-FFF2-40B4-BE49-F238E27FC236}">
              <a16:creationId xmlns:a16="http://schemas.microsoft.com/office/drawing/2014/main" xmlns="" id="{FEE20181-A350-01B1-15F1-09C2137B6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2533142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28</xdr:row>
      <xdr:rowOff>101600</xdr:rowOff>
    </xdr:from>
    <xdr:to>
      <xdr:col>3</xdr:col>
      <xdr:colOff>1375834</xdr:colOff>
      <xdr:row>28</xdr:row>
      <xdr:rowOff>1651000</xdr:rowOff>
    </xdr:to>
    <xdr:pic>
      <xdr:nvPicPr>
        <xdr:cNvPr id="573" name="WKCE0116F_GRIS_2">
          <a:extLst>
            <a:ext uri="{FF2B5EF4-FFF2-40B4-BE49-F238E27FC236}">
              <a16:creationId xmlns:a16="http://schemas.microsoft.com/office/drawing/2014/main" xmlns="" id="{EFDF5BE8-1FCC-EDF9-896B-0ED0E273A0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2568194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29</xdr:row>
      <xdr:rowOff>101600</xdr:rowOff>
    </xdr:from>
    <xdr:to>
      <xdr:col>3</xdr:col>
      <xdr:colOff>1375834</xdr:colOff>
      <xdr:row>29</xdr:row>
      <xdr:rowOff>1651000</xdr:rowOff>
    </xdr:to>
    <xdr:pic>
      <xdr:nvPicPr>
        <xdr:cNvPr id="575" name="WKCS0104F_CAMEL_2">
          <a:extLst>
            <a:ext uri="{FF2B5EF4-FFF2-40B4-BE49-F238E27FC236}">
              <a16:creationId xmlns:a16="http://schemas.microsoft.com/office/drawing/2014/main" xmlns="" id="{1BE4C881-1F77-98ED-0911-85FE534313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2585720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376583</xdr:colOff>
      <xdr:row>30</xdr:row>
      <xdr:rowOff>101600</xdr:rowOff>
    </xdr:from>
    <xdr:to>
      <xdr:col>3</xdr:col>
      <xdr:colOff>1376017</xdr:colOff>
      <xdr:row>30</xdr:row>
      <xdr:rowOff>1651000</xdr:rowOff>
    </xdr:to>
    <xdr:pic>
      <xdr:nvPicPr>
        <xdr:cNvPr id="593" name="SKCG0301F_GOLD_2">
          <a:extLst>
            <a:ext uri="{FF2B5EF4-FFF2-40B4-BE49-F238E27FC236}">
              <a16:creationId xmlns:a16="http://schemas.microsoft.com/office/drawing/2014/main" xmlns="" id="{AC308106-C882-F605-5033-797D0CD4A1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8933" y="294881300"/>
          <a:ext cx="999434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31</xdr:row>
      <xdr:rowOff>101600</xdr:rowOff>
    </xdr:from>
    <xdr:to>
      <xdr:col>3</xdr:col>
      <xdr:colOff>1375834</xdr:colOff>
      <xdr:row>31</xdr:row>
      <xdr:rowOff>1651000</xdr:rowOff>
    </xdr:to>
    <xdr:pic>
      <xdr:nvPicPr>
        <xdr:cNvPr id="617" name="WKAC4008F_KARMA_2">
          <a:extLst>
            <a:ext uri="{FF2B5EF4-FFF2-40B4-BE49-F238E27FC236}">
              <a16:creationId xmlns:a16="http://schemas.microsoft.com/office/drawing/2014/main" xmlns="" id="{965AC766-6ECA-2F58-B424-40C3D4CC4C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3312287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32</xdr:row>
      <xdr:rowOff>101600</xdr:rowOff>
    </xdr:from>
    <xdr:to>
      <xdr:col>3</xdr:col>
      <xdr:colOff>1375834</xdr:colOff>
      <xdr:row>32</xdr:row>
      <xdr:rowOff>1651000</xdr:rowOff>
    </xdr:to>
    <xdr:pic>
      <xdr:nvPicPr>
        <xdr:cNvPr id="619" name="WKAC4034F_NOIR_2">
          <a:extLst>
            <a:ext uri="{FF2B5EF4-FFF2-40B4-BE49-F238E27FC236}">
              <a16:creationId xmlns:a16="http://schemas.microsoft.com/office/drawing/2014/main" xmlns="" id="{AA40599D-C9A3-C5E9-EA44-AEE669C622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3329813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33</xdr:row>
      <xdr:rowOff>101600</xdr:rowOff>
    </xdr:from>
    <xdr:to>
      <xdr:col>3</xdr:col>
      <xdr:colOff>1375834</xdr:colOff>
      <xdr:row>33</xdr:row>
      <xdr:rowOff>1651000</xdr:rowOff>
    </xdr:to>
    <xdr:pic>
      <xdr:nvPicPr>
        <xdr:cNvPr id="621" name="SKAS0902F_BLANC_2">
          <a:extLst>
            <a:ext uri="{FF2B5EF4-FFF2-40B4-BE49-F238E27FC236}">
              <a16:creationId xmlns:a16="http://schemas.microsoft.com/office/drawing/2014/main" xmlns="" id="{BDC9113E-4B6D-5B51-168B-E4E6A78419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3347339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34</xdr:row>
      <xdr:rowOff>101600</xdr:rowOff>
    </xdr:from>
    <xdr:to>
      <xdr:col>3</xdr:col>
      <xdr:colOff>1375834</xdr:colOff>
      <xdr:row>34</xdr:row>
      <xdr:rowOff>1651000</xdr:rowOff>
    </xdr:to>
    <xdr:pic>
      <xdr:nvPicPr>
        <xdr:cNvPr id="625" name="SKAS0902F_TAN_2">
          <a:extLst>
            <a:ext uri="{FF2B5EF4-FFF2-40B4-BE49-F238E27FC236}">
              <a16:creationId xmlns:a16="http://schemas.microsoft.com/office/drawing/2014/main" xmlns="" id="{C9AA7D24-6767-CC2F-B0ED-DE95BD3B7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3382391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35</xdr:row>
      <xdr:rowOff>101600</xdr:rowOff>
    </xdr:from>
    <xdr:to>
      <xdr:col>3</xdr:col>
      <xdr:colOff>1375834</xdr:colOff>
      <xdr:row>35</xdr:row>
      <xdr:rowOff>1651000</xdr:rowOff>
    </xdr:to>
    <xdr:pic>
      <xdr:nvPicPr>
        <xdr:cNvPr id="643" name="WKCD2902F_KAKI_2">
          <a:extLst>
            <a:ext uri="{FF2B5EF4-FFF2-40B4-BE49-F238E27FC236}">
              <a16:creationId xmlns:a16="http://schemas.microsoft.com/office/drawing/2014/main" xmlns="" id="{B75F0311-CE37-A41A-632A-3D5BA99465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3601847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37</xdr:row>
      <xdr:rowOff>101600</xdr:rowOff>
    </xdr:from>
    <xdr:to>
      <xdr:col>3</xdr:col>
      <xdr:colOff>1375834</xdr:colOff>
      <xdr:row>37</xdr:row>
      <xdr:rowOff>1651000</xdr:rowOff>
    </xdr:to>
    <xdr:pic>
      <xdr:nvPicPr>
        <xdr:cNvPr id="669" name="SKAT1701F_NOIR_2">
          <a:extLst>
            <a:ext uri="{FF2B5EF4-FFF2-40B4-BE49-F238E27FC236}">
              <a16:creationId xmlns:a16="http://schemas.microsoft.com/office/drawing/2014/main" xmlns="" id="{F71F3AD8-F035-9F89-0DE0-53B775AA5C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402399500"/>
          <a:ext cx="999067" cy="1549400"/>
        </a:xfrm>
        <a:prstGeom prst="rect">
          <a:avLst/>
        </a:prstGeom>
      </xdr:spPr>
    </xdr:pic>
    <xdr:clientData/>
  </xdr:twoCellAnchor>
  <xdr:twoCellAnchor>
    <xdr:from>
      <xdr:col>3</xdr:col>
      <xdr:colOff>376767</xdr:colOff>
      <xdr:row>38</xdr:row>
      <xdr:rowOff>101600</xdr:rowOff>
    </xdr:from>
    <xdr:to>
      <xdr:col>3</xdr:col>
      <xdr:colOff>1375834</xdr:colOff>
      <xdr:row>38</xdr:row>
      <xdr:rowOff>1651000</xdr:rowOff>
    </xdr:to>
    <xdr:pic>
      <xdr:nvPicPr>
        <xdr:cNvPr id="671" name="WKAA1708F_NOIR_2">
          <a:extLst>
            <a:ext uri="{FF2B5EF4-FFF2-40B4-BE49-F238E27FC236}">
              <a16:creationId xmlns:a16="http://schemas.microsoft.com/office/drawing/2014/main" xmlns="" id="{4360F348-7A6E-ECF1-F4FC-D55B816B1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59117" y="404152100"/>
          <a:ext cx="999067" cy="1549400"/>
        </a:xfrm>
        <a:prstGeom prst="rect">
          <a:avLst/>
        </a:prstGeom>
      </xdr:spPr>
    </xdr:pic>
    <xdr:clientData/>
  </xdr:twoCellAnchor>
  <xdr:twoCellAnchor>
    <xdr:from>
      <xdr:col>2</xdr:col>
      <xdr:colOff>964407</xdr:colOff>
      <xdr:row>0</xdr:row>
      <xdr:rowOff>95250</xdr:rowOff>
    </xdr:from>
    <xdr:to>
      <xdr:col>3</xdr:col>
      <xdr:colOff>1022970</xdr:colOff>
      <xdr:row>1</xdr:row>
      <xdr:rowOff>126800</xdr:rowOff>
    </xdr:to>
    <xdr:pic>
      <xdr:nvPicPr>
        <xdr:cNvPr id="1114" name="Рисунок 1113">
          <a:extLst>
            <a:ext uri="{FF2B5EF4-FFF2-40B4-BE49-F238E27FC236}">
              <a16:creationId xmlns:a16="http://schemas.microsoft.com/office/drawing/2014/main" xmlns="" id="{824C85A0-534B-4004-B053-4C04CCC25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2595563" y="95250"/>
          <a:ext cx="1808782" cy="376831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36</xdr:row>
      <xdr:rowOff>254000</xdr:rowOff>
    </xdr:from>
    <xdr:to>
      <xdr:col>2</xdr:col>
      <xdr:colOff>1626617</xdr:colOff>
      <xdr:row>36</xdr:row>
      <xdr:rowOff>1698626</xdr:rowOff>
    </xdr:to>
    <xdr:pic>
      <xdr:nvPicPr>
        <xdr:cNvPr id="4" name="Immagine 3" descr="ZADIG&amp;VOLTAIRE Stivaletti Giallo Pelle thumbnail">
          <a:extLst>
            <a:ext uri="{FF2B5EF4-FFF2-40B4-BE49-F238E27FC236}">
              <a16:creationId xmlns:a16="http://schemas.microsoft.com/office/drawing/2014/main" xmlns="" id="{DD948670-B539-8CEB-4B95-AB3017EF20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57"/>
        <a:stretch/>
      </xdr:blipFill>
      <xdr:spPr bwMode="auto">
        <a:xfrm>
          <a:off x="2032000" y="71183500"/>
          <a:ext cx="1309117" cy="1444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476251</xdr:colOff>
      <xdr:row>24</xdr:row>
      <xdr:rowOff>79375</xdr:rowOff>
    </xdr:from>
    <xdr:to>
      <xdr:col>2</xdr:col>
      <xdr:colOff>1301004</xdr:colOff>
      <xdr:row>24</xdr:row>
      <xdr:rowOff>1908175</xdr:rowOff>
    </xdr:to>
    <xdr:pic>
      <xdr:nvPicPr>
        <xdr:cNvPr id="6" name="Immagine 5" descr="Zadig &amp; Voltaire Posh Spark Pants">
          <a:extLst>
            <a:ext uri="{FF2B5EF4-FFF2-40B4-BE49-F238E27FC236}">
              <a16:creationId xmlns:a16="http://schemas.microsoft.com/office/drawing/2014/main" xmlns="" id="{A0F227B6-D7B4-7648-4E36-84AC6AA90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41" t="40393" r="2895" b="-392"/>
        <a:stretch/>
      </xdr:blipFill>
      <xdr:spPr bwMode="auto">
        <a:xfrm>
          <a:off x="2190751" y="39322375"/>
          <a:ext cx="824753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richPivotRecords" Target="richPivot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edBy="Claudia Bruno" refreshedDate="45568.426907060188" createdVersion="8" refreshedVersion="8" minRefreshableVersion="3" recordCount="36">
  <cacheSource type="worksheet">
    <worksheetSource ref="A3:AO39" sheet="ZADIG ET VOLTAIRE"/>
  </cacheSource>
  <cacheFields count="42">
    <cacheField name="SEASON" numFmtId="0">
      <sharedItems/>
    </cacheField>
    <cacheField name="ARTICLE" numFmtId="0">
      <sharedItems/>
    </cacheField>
    <cacheField name="IMAGE 1" numFmtId="0">
      <sharedItems containsBlank="1"/>
    </cacheField>
    <cacheField name="IMAGE 2" numFmtId="0">
      <sharedItems containsBlank="1"/>
    </cacheField>
    <cacheField name="IMAGES MATCH" numFmtId="0">
      <sharedItems/>
    </cacheField>
    <cacheField name="FULL ARTICLE" numFmtId="0">
      <sharedItems/>
    </cacheField>
    <cacheField name="COLOR" numFmtId="0">
      <sharedItems/>
    </cacheField>
    <cacheField name="COLOR DESCRIPTION" numFmtId="0">
      <sharedItems/>
    </cacheField>
    <cacheField name="PRODUCT NAME" numFmtId="0">
      <sharedItems count="49">
        <s v="CARDIGAN"/>
        <s v="TANK TOP"/>
        <s v="SANDALS"/>
        <s v="DRESS"/>
        <s v="JEANS"/>
        <s v="BLAZER"/>
        <s v="BLOUSE"/>
        <s v="SHIRT"/>
        <s v="PANTS"/>
        <s v="SKIRT"/>
        <s v="WALLET"/>
        <s v="BELT"/>
        <s v="BLOUSON"/>
        <s v="ANKLE BOOTS"/>
        <s v="SWEATER" u="1"/>
        <s v="SWEATSHIRT" u="1"/>
        <s v="SINGLET" u="1"/>
        <s v="TOP" u="1"/>
        <s v="T-SHIRT" u="1"/>
        <s v="T-SHIRT LONG SLEEVE" u="1"/>
        <s v="SNEAKERS" u="1"/>
        <s v="JEANS OVERALL" u="1"/>
        <s v="JEANS SHORTS" u="1"/>
        <s v="SUIT" u="1"/>
        <s v="VEST" u="1"/>
        <s v="SHORTS" u="1"/>
        <s v="BIKINI TOP" u="1"/>
        <s v="SWIMSUIT" u="1"/>
        <s v="SWIMWEAR" u="1"/>
        <s v="CROSSBODY BAG" u="1"/>
        <s v="DOWN JACKET" u="1"/>
        <s v="LEATHER JACKET" u="1"/>
        <s v="PARKA" u="1"/>
        <s v="RAINCOAT" u="1"/>
        <s v="COAT" u="1"/>
        <s v="BOOTS" u="1"/>
        <s v="SHOES" u="1"/>
        <s v="CLOTHES" u="1"/>
        <s v="HAT" u="1"/>
        <s v="SCARF" u="1"/>
        <s v="PHONE CASE" u="1"/>
        <s v="SMALL LEATHER GOODS" u="1"/>
        <s v="GLASSES" u="1"/>
        <s v="ACCESSORIES" u="1"/>
        <s v="STRAP" u="1"/>
        <s v="KEYCHAIN" u="1"/>
        <s v="LEGGINGS" u="1"/>
        <s v="JEANS SHIRT" u="1"/>
        <s v="JUMPSUIT" u="1"/>
      </sharedItems>
    </cacheField>
    <cacheField name="SUPPL. CATEGORY" numFmtId="0">
      <sharedItems/>
    </cacheField>
    <cacheField name="SUPPL. DESCRIPTION" numFmtId="0">
      <sharedItems/>
    </cacheField>
    <cacheField name="COMPOSITION 1" numFmtId="0">
      <sharedItems/>
    </cacheField>
    <cacheField name="COMPOSITION 2" numFmtId="0">
      <sharedItems/>
    </cacheField>
    <cacheField name="COMPOSITION 3" numFmtId="0">
      <sharedItems/>
    </cacheField>
    <cacheField name="COMPOSITION 4" numFmtId="0">
      <sharedItems/>
    </cacheField>
    <cacheField name="PARENT GROUP" numFmtId="0">
      <sharedItems count="2">
        <s v="ADULT"/>
        <s v="KIDS" u="1"/>
      </sharedItems>
    </cacheField>
    <cacheField name="GENDER" numFmtId="0">
      <sharedItems count="3">
        <s v="FEMALE"/>
        <s v="MALE" u="1"/>
        <s v="UNISEX" u="1"/>
      </sharedItems>
    </cacheField>
    <cacheField name="BRAND" numFmtId="0">
      <sharedItems/>
    </cacheField>
    <cacheField name="MADE IN" numFmtId="0">
      <sharedItems/>
    </cacheField>
    <cacheField name="WHS" numFmtId="164">
      <sharedItems containsSemiMixedTypes="0" containsString="0" containsNumber="1" containsInteger="1" minValue="44" maxValue="438"/>
    </cacheField>
    <cacheField name="RRP" numFmtId="164">
      <sharedItems containsSemiMixedTypes="0" containsString="0" containsNumber="1" containsInteger="1" minValue="110" maxValue="1095"/>
    </cacheField>
    <cacheField name="SP" numFmtId="165">
      <sharedItems containsSemiMixedTypes="0" containsString="0" containsNumber="1" minValue="20.999999999999993" maxValue="214.2"/>
    </cacheField>
    <cacheField name="SIZE COUNT" numFmtId="0">
      <sharedItems containsSemiMixedTypes="0" containsString="0" containsNumber="1" containsInteger="1" minValue="1" maxValue="5"/>
    </cacheField>
    <cacheField name="QTY" numFmtId="0">
      <sharedItems containsSemiMixedTypes="0" containsString="0" containsNumber="1" containsInteger="1" minValue="7" maxValue="480"/>
    </cacheField>
    <cacheField name="UNI" numFmtId="0">
      <sharedItems containsString="0" containsBlank="1" containsNumber="1" containsInteger="1" minValue="142" maxValue="280"/>
    </cacheField>
    <cacheField name="XS" numFmtId="0">
      <sharedItems containsString="0" containsBlank="1" containsNumber="1" containsInteger="1" minValue="2" maxValue="109"/>
    </cacheField>
    <cacheField name="S" numFmtId="0">
      <sharedItems containsString="0" containsBlank="1" containsNumber="1" containsInteger="1" minValue="4" maxValue="100"/>
    </cacheField>
    <cacheField name="M" numFmtId="0">
      <sharedItems containsString="0" containsBlank="1" containsNumber="1" containsInteger="1" minValue="3" maxValue="77"/>
    </cacheField>
    <cacheField name="L" numFmtId="0">
      <sharedItems containsString="0" containsBlank="1" containsNumber="1" containsInteger="1" minValue="1" maxValue="29"/>
    </cacheField>
    <cacheField name="1" numFmtId="0">
      <sharedItems containsString="0" containsBlank="1" containsNumber="1" containsInteger="1" minValue="11" maxValue="28"/>
    </cacheField>
    <cacheField name="2" numFmtId="0">
      <sharedItems containsString="0" containsBlank="1" containsNumber="1" containsInteger="1" minValue="8" maxValue="14"/>
    </cacheField>
    <cacheField name="3" numFmtId="0">
      <sharedItems containsString="0" containsBlank="1" containsNumber="1" containsInteger="1" minValue="1" maxValue="68"/>
    </cacheField>
    <cacheField name="25" numFmtId="0">
      <sharedItems containsString="0" containsBlank="1" containsNumber="1" containsInteger="1" minValue="111" maxValue="111"/>
    </cacheField>
    <cacheField name="26" numFmtId="0">
      <sharedItems containsString="0" containsBlank="1" containsNumber="1" containsInteger="1" minValue="44" maxValue="44"/>
    </cacheField>
    <cacheField name="34" numFmtId="0">
      <sharedItems containsString="0" containsBlank="1" containsNumber="1" containsInteger="1" minValue="13" maxValue="207"/>
    </cacheField>
    <cacheField name="36" numFmtId="0">
      <sharedItems containsString="0" containsBlank="1" containsNumber="1" containsInteger="1" minValue="1" maxValue="181"/>
    </cacheField>
    <cacheField name="37" numFmtId="0">
      <sharedItems containsString="0" containsBlank="1" containsNumber="1" containsInteger="1" minValue="7" maxValue="55"/>
    </cacheField>
    <cacheField name="38" numFmtId="0">
      <sharedItems containsString="0" containsBlank="1" containsNumber="1" containsInteger="1" minValue="2" maxValue="180"/>
    </cacheField>
    <cacheField name="39" numFmtId="0">
      <sharedItems containsString="0" containsBlank="1" containsNumber="1" containsInteger="1" minValue="7" maxValue="43"/>
    </cacheField>
    <cacheField name="40" numFmtId="0">
      <sharedItems containsString="0" containsBlank="1" containsNumber="1" containsInteger="1" minValue="1" maxValue="143"/>
    </cacheField>
    <cacheField name="41" numFmtId="0">
      <sharedItems containsString="0" containsBlank="1" containsNumber="1" containsInteger="1" minValue="12" maxValue="12"/>
    </cacheField>
    <cacheField name="42" numFmtId="0">
      <sharedItems containsString="0" containsBlank="1" containsNumber="1" containsInteger="1" minValue="2" maxValue="22"/>
    </cacheField>
  </cacheFields>
  <extLst>
    <ext xmlns:x14="http://schemas.microsoft.com/office/spreadsheetml/2009/9/main" uri="{725AE2AE-9491-48be-B2B4-4EB974FC3084}">
      <x14:pivotCacheDefinition/>
    </ext>
    <ext xmlns:xxpvi="http://schemas.microsoft.com/office/spreadsheetml/2022/pivotVersionInfo" uri="{9F748A41-CAEA-4470-BF7A-CE61E8FFA7F9}">
      <xxpvi:cacheVersionInfo>
        <xxpvi:lastRefreshFeature>RichData</xxpvi:lastRefreshFeature>
      </xxpvi:cacheVersionInfo>
    </ext>
    <ext xmlns:xprd="http://schemas.microsoft.com/office/spreadsheetml/2022/pivotRichData" uri="{2C874A73-7782-4A18-856F-96AC7E287872}">
      <xprd:richInfo pivotCacheGuid="{F2D32933-5CDA-473A-BD06-34DAF3C7B82E}" pivotIgnoreInvalidCache="1" r:id="rId1"/>
    </ext>
  </extLst>
</pivotCacheDefinition>
</file>

<file path=xl/pivotCache/richPivot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s v="FW"/>
    <s v="WDCK3201FTM"/>
    <m/>
    <m/>
    <s v="NO"/>
    <s v="WDCK3201FTMNOIR"/>
    <s v="NOIR"/>
    <s v="NOIR"/>
    <x v="0"/>
    <s v="WOVEN"/>
    <s v="W TINON TEAM TUNIQUE"/>
    <s v="100% VISCOSE"/>
    <s v="NO INFO"/>
    <s v="NO INFO"/>
    <s v="NO INFO"/>
    <x v="0"/>
    <x v="0"/>
    <s v="ZADIG &amp; VOLTAIRE"/>
    <s v="TUNISIA"/>
    <n v="76"/>
    <n v="190"/>
    <n v="37.799999999999997"/>
    <n v="2"/>
    <n v="92"/>
    <m/>
    <m/>
    <m/>
    <n v="77"/>
    <n v="15"/>
    <m/>
    <m/>
    <m/>
    <m/>
    <m/>
    <m/>
    <m/>
    <m/>
    <m/>
    <m/>
    <m/>
    <m/>
    <m/>
  </r>
  <r>
    <s v="SS"/>
    <s v="SKMN7002F"/>
    <m/>
    <m/>
    <s v="NO"/>
    <s v="SKMN7002FENCRE"/>
    <s v="ENCRE"/>
    <s v="ENCRE"/>
    <x v="1"/>
    <s v="TANK TOP"/>
    <s v="W LEE CP BOOM ZV"/>
    <s v="100% CASHMERE"/>
    <s v="NO INFO"/>
    <s v="NO INFO"/>
    <s v="NO INFO"/>
    <x v="0"/>
    <x v="0"/>
    <s v="ZADIG &amp; VOLTAIRE"/>
    <s v="CHINA"/>
    <n v="102"/>
    <n v="255"/>
    <n v="50.40000000000002"/>
    <n v="4"/>
    <n v="264"/>
    <m/>
    <n v="109"/>
    <n v="100"/>
    <n v="26"/>
    <n v="29"/>
    <m/>
    <m/>
    <m/>
    <m/>
    <m/>
    <m/>
    <m/>
    <m/>
    <m/>
    <m/>
    <m/>
    <m/>
    <m/>
  </r>
  <r>
    <s v="SS"/>
    <s v="SKAC1711F"/>
    <m/>
    <m/>
    <s v="NO"/>
    <s v="SKAC1711FDESERT"/>
    <s v="DESERT"/>
    <s v="DESERT"/>
    <x v="2"/>
    <s v="CITY"/>
    <s v="W EVER HEEL WILD"/>
    <s v="100% CUIR DE VACHE"/>
    <s v="NO INFO"/>
    <s v="NO INFO"/>
    <s v="NO INFO"/>
    <x v="0"/>
    <x v="0"/>
    <s v="ZADIG &amp; VOLTAIRE"/>
    <s v="ITALY"/>
    <n v="158"/>
    <n v="395"/>
    <n v="77.000000000000014"/>
    <n v="3"/>
    <n v="26"/>
    <m/>
    <m/>
    <m/>
    <m/>
    <m/>
    <m/>
    <m/>
    <m/>
    <m/>
    <m/>
    <m/>
    <n v="8"/>
    <m/>
    <m/>
    <m/>
    <n v="6"/>
    <n v="12"/>
    <m/>
  </r>
  <r>
    <s v="SS"/>
    <s v="SKCP0407F"/>
    <m/>
    <m/>
    <s v="NO"/>
    <s v="SKCP0407FPINK PARTY"/>
    <s v="PINK PARTY"/>
    <s v="PINK PARTY"/>
    <x v="3"/>
    <s v="DRESS"/>
    <s v="W RUINS SATIN"/>
    <s v="100% SILK"/>
    <s v="NO INFO"/>
    <s v="NO INFO"/>
    <s v="NO INFO"/>
    <x v="0"/>
    <x v="0"/>
    <s v="ZADIG &amp; VOLTAIRE"/>
    <s v="CHINA"/>
    <n v="178"/>
    <n v="445"/>
    <n v="86.8"/>
    <n v="2"/>
    <n v="52"/>
    <m/>
    <n v="2"/>
    <n v="50"/>
    <m/>
    <m/>
    <m/>
    <m/>
    <m/>
    <m/>
    <m/>
    <m/>
    <m/>
    <m/>
    <m/>
    <m/>
    <m/>
    <m/>
    <m/>
  </r>
  <r>
    <s v="SS"/>
    <s v="SKCP0429F"/>
    <m/>
    <m/>
    <s v="NO"/>
    <s v="SKCP0429FCOBALT"/>
    <s v="COBALT"/>
    <s v="COBALT"/>
    <x v="3"/>
    <s v="DRESS"/>
    <s v="W NICO JAC ZV DOT"/>
    <s v="100% SILK"/>
    <s v="NO INFO"/>
    <s v="NO INFO"/>
    <s v="NO INFO"/>
    <x v="0"/>
    <x v="0"/>
    <s v="ZADIG &amp; VOLTAIRE"/>
    <s v="CHINA"/>
    <n v="278"/>
    <n v="695"/>
    <n v="135.79999999999998"/>
    <n v="4"/>
    <n v="57"/>
    <m/>
    <n v="22"/>
    <n v="20"/>
    <n v="12"/>
    <n v="3"/>
    <m/>
    <m/>
    <m/>
    <m/>
    <m/>
    <m/>
    <m/>
    <m/>
    <m/>
    <m/>
    <m/>
    <m/>
    <m/>
  </r>
  <r>
    <s v="SS"/>
    <s v="SKCP0434F"/>
    <m/>
    <m/>
    <s v="NO"/>
    <s v="SKCP0434FFUGUE"/>
    <s v="FUGUE"/>
    <s v="FUGUE"/>
    <x v="3"/>
    <s v="DRESS"/>
    <s v="W NICO JAC ZV"/>
    <s v="100% SILK"/>
    <s v="NO INFO"/>
    <s v="NO INFO"/>
    <s v="NO INFO"/>
    <x v="0"/>
    <x v="0"/>
    <s v="ZADIG &amp; VOLTAIRE"/>
    <s v="CHINA"/>
    <n v="270"/>
    <n v="675"/>
    <n v="133"/>
    <n v="4"/>
    <n v="62"/>
    <m/>
    <n v="22"/>
    <n v="24"/>
    <n v="15"/>
    <n v="1"/>
    <m/>
    <m/>
    <m/>
    <m/>
    <m/>
    <m/>
    <m/>
    <m/>
    <m/>
    <m/>
    <m/>
    <m/>
    <m/>
  </r>
  <r>
    <s v="FW"/>
    <s v="WJCP0421F"/>
    <m/>
    <m/>
    <s v="NO"/>
    <s v="WJCP0421FNOIR"/>
    <s v="NOIR"/>
    <s v="NOIR"/>
    <x v="3"/>
    <s v="DRESS"/>
    <s v="W RISTY VELVET BL"/>
    <s v="100% POLYESTER"/>
    <s v="NO INFO"/>
    <s v="NO INFO"/>
    <s v="NO INFO"/>
    <x v="0"/>
    <x v="0"/>
    <s v="ZADIG &amp; VOLTAIRE"/>
    <s v="CHINA"/>
    <n v="216"/>
    <n v="540"/>
    <n v="106.39999999999999"/>
    <n v="2"/>
    <n v="46"/>
    <m/>
    <n v="22"/>
    <n v="24"/>
    <m/>
    <m/>
    <m/>
    <m/>
    <m/>
    <m/>
    <m/>
    <m/>
    <m/>
    <m/>
    <m/>
    <m/>
    <m/>
    <m/>
    <m/>
  </r>
  <r>
    <s v="SS"/>
    <s v="WJCP0424F"/>
    <m/>
    <m/>
    <s v="NO"/>
    <s v="WJCP0424FJUDO"/>
    <s v="JUDO"/>
    <s v="JUDO"/>
    <x v="3"/>
    <s v="DRESS"/>
    <s v="W RUFFLE TWILL RO"/>
    <s v="100% SILK"/>
    <s v="NO INFO"/>
    <s v="NO INFO"/>
    <s v="NO INFO"/>
    <x v="0"/>
    <x v="0"/>
    <s v="ZADIG &amp; VOLTAIRE"/>
    <s v="CHINA"/>
    <n v="270"/>
    <n v="675"/>
    <n v="133"/>
    <n v="2"/>
    <n v="41"/>
    <m/>
    <m/>
    <n v="39"/>
    <m/>
    <n v="2"/>
    <m/>
    <m/>
    <m/>
    <m/>
    <m/>
    <m/>
    <m/>
    <m/>
    <m/>
    <m/>
    <m/>
    <m/>
    <m/>
  </r>
  <r>
    <s v="FW"/>
    <s v="WJCP0428F"/>
    <m/>
    <m/>
    <s v="NO"/>
    <s v="WJCP0428FBLACK"/>
    <s v="BLACK"/>
    <s v="BLACK"/>
    <x v="3"/>
    <s v="DRESS"/>
    <s v="W RABBI CDC PEONI"/>
    <s v="100% SILK"/>
    <s v="NO INFO"/>
    <s v="NO INFO"/>
    <s v="NO INFO"/>
    <x v="0"/>
    <x v="0"/>
    <s v="ZADIG &amp; VOLTAIRE"/>
    <s v="CHINA"/>
    <n v="238"/>
    <n v="595"/>
    <n v="116.19999999999999"/>
    <n v="2"/>
    <n v="50"/>
    <m/>
    <n v="35"/>
    <n v="15"/>
    <m/>
    <m/>
    <m/>
    <m/>
    <m/>
    <m/>
    <m/>
    <m/>
    <m/>
    <m/>
    <m/>
    <m/>
    <m/>
    <m/>
    <m/>
  </r>
  <r>
    <s v="FW"/>
    <s v="WKCA0401F"/>
    <m/>
    <m/>
    <s v="NO"/>
    <s v="WKCA0401FNOIR"/>
    <s v="NOIR"/>
    <s v="NOIR"/>
    <x v="3"/>
    <s v="DRESS"/>
    <s v="W RAIN GLITTER"/>
    <s v="82% VISCOSE 18% SILK"/>
    <s v="NO INFO"/>
    <s v="NO INFO"/>
    <s v="NO INFO"/>
    <x v="0"/>
    <x v="0"/>
    <s v="ZADIG &amp; VOLTAIRE"/>
    <s v="UKRAINE"/>
    <n v="438"/>
    <n v="1095"/>
    <n v="214.2"/>
    <n v="3"/>
    <n v="146"/>
    <m/>
    <n v="26"/>
    <n v="81"/>
    <n v="39"/>
    <m/>
    <m/>
    <m/>
    <m/>
    <m/>
    <m/>
    <m/>
    <m/>
    <m/>
    <m/>
    <m/>
    <m/>
    <m/>
    <m/>
  </r>
  <r>
    <s v="FW"/>
    <s v="WKCP0439F"/>
    <m/>
    <m/>
    <s v="NO"/>
    <s v="WKCP0439FROSE"/>
    <s v="ROSE"/>
    <s v="ROSE"/>
    <x v="3"/>
    <s v="DRESS"/>
    <s v="W RAIPONCE"/>
    <s v="51% SILK 49% VISCOSE"/>
    <s v="NO INFO"/>
    <s v="NO INFO"/>
    <s v="NO INFO"/>
    <x v="0"/>
    <x v="0"/>
    <s v="ZADIG &amp; VOLTAIRE"/>
    <s v="CHINA"/>
    <n v="338"/>
    <n v="845"/>
    <n v="165.2"/>
    <n v="3"/>
    <n v="61"/>
    <m/>
    <n v="26"/>
    <n v="14"/>
    <n v="21"/>
    <m/>
    <m/>
    <m/>
    <m/>
    <m/>
    <m/>
    <m/>
    <m/>
    <m/>
    <m/>
    <m/>
    <m/>
    <m/>
    <m/>
  </r>
  <r>
    <s v="FW"/>
    <s v="WKCS0401F"/>
    <m/>
    <m/>
    <s v="NO"/>
    <s v="WKCS0401FGOLD"/>
    <s v="GOLD"/>
    <s v="GOLD"/>
    <x v="3"/>
    <s v="DRESS"/>
    <s v="W ROZE LAME"/>
    <s v="78% VISCOSE 22% POLYESTER METALLISE"/>
    <s v="NO INFO"/>
    <s v="NO INFO"/>
    <s v="NO INFO"/>
    <x v="0"/>
    <x v="0"/>
    <s v="ZADIG &amp; VOLTAIRE"/>
    <s v="CHINA"/>
    <n v="250"/>
    <n v="625"/>
    <n v="123.19999999999999"/>
    <n v="2"/>
    <n v="14"/>
    <m/>
    <n v="10"/>
    <n v="4"/>
    <m/>
    <m/>
    <m/>
    <m/>
    <m/>
    <m/>
    <m/>
    <m/>
    <m/>
    <m/>
    <m/>
    <m/>
    <m/>
    <m/>
    <m/>
  </r>
  <r>
    <s v="FW"/>
    <s v="WDCT3001FTM"/>
    <s v="Picture"/>
    <s v="Picture"/>
    <s v="NO"/>
    <s v="WDCT3001FTMANTHRACITE"/>
    <s v="ANTHRACITE"/>
    <s v="ANTHRACITE"/>
    <x v="4"/>
    <s v="JEANS"/>
    <s v="W EVA ANTHRA TEAM JEANS SLIM"/>
    <s v="98% COTTON 2% ELASTAN"/>
    <s v="NO INFO"/>
    <s v="NO INFO"/>
    <s v="NO INFO"/>
    <x v="0"/>
    <x v="0"/>
    <s v="ZADIG &amp; VOLTAIRE"/>
    <s v="TUNISIA"/>
    <n v="78"/>
    <n v="195"/>
    <n v="37.799999999999997"/>
    <n v="2"/>
    <n v="155"/>
    <m/>
    <m/>
    <m/>
    <m/>
    <m/>
    <m/>
    <m/>
    <m/>
    <n v="111"/>
    <n v="44"/>
    <m/>
    <m/>
    <m/>
    <m/>
    <m/>
    <m/>
    <m/>
    <m/>
  </r>
  <r>
    <s v="SS"/>
    <s v="SKCA0212F"/>
    <m/>
    <m/>
    <s v="NO"/>
    <s v="SKCA0212FNUAGE"/>
    <s v="NUAGE"/>
    <s v="NUAGE"/>
    <x v="5"/>
    <s v="BLAZER"/>
    <s v="W VANILLE JAC ZV"/>
    <s v="100% COTTON"/>
    <s v="NO INFO"/>
    <s v="NO INFO"/>
    <s v="NO INFO"/>
    <x v="0"/>
    <x v="0"/>
    <s v="ZADIG &amp; VOLTAIRE"/>
    <s v="UKRAINE"/>
    <n v="230"/>
    <n v="575"/>
    <n v="113.39999999999999"/>
    <n v="4"/>
    <n v="151"/>
    <m/>
    <m/>
    <m/>
    <m/>
    <m/>
    <m/>
    <m/>
    <m/>
    <m/>
    <m/>
    <n v="34"/>
    <n v="81"/>
    <m/>
    <n v="13"/>
    <m/>
    <n v="23"/>
    <m/>
    <m/>
  </r>
  <r>
    <s v="SS"/>
    <s v="SKCA0213F"/>
    <m/>
    <m/>
    <s v="NO"/>
    <s v="SKCA0213FGRIS"/>
    <s v="GRIS"/>
    <s v="GRIS"/>
    <x v="5"/>
    <s v="BLAZER"/>
    <s v="W VENUS CAR"/>
    <s v="100% LAINE"/>
    <s v="NO INFO"/>
    <s v="NO INFO"/>
    <s v="NO INFO"/>
    <x v="0"/>
    <x v="0"/>
    <s v="ZADIG &amp; VOLTAIRE"/>
    <s v="UKRAINE"/>
    <n v="238"/>
    <n v="595"/>
    <n v="116.19999999999999"/>
    <n v="3"/>
    <n v="232"/>
    <m/>
    <m/>
    <m/>
    <m/>
    <m/>
    <m/>
    <m/>
    <m/>
    <m/>
    <m/>
    <n v="55"/>
    <m/>
    <m/>
    <n v="34"/>
    <m/>
    <n v="143"/>
    <m/>
    <m/>
  </r>
  <r>
    <s v="SS"/>
    <s v="WJCA0206F"/>
    <m/>
    <m/>
    <s v="NO"/>
    <s v="WJCA0206FROSE"/>
    <s v="ROSE"/>
    <s v="ROSE"/>
    <x v="5"/>
    <s v="BLAZER"/>
    <s v="W VERY CREPE"/>
    <s v="100% LAINE"/>
    <s v="NO INFO"/>
    <s v="NO INFO"/>
    <s v="NO INFO"/>
    <x v="0"/>
    <x v="0"/>
    <s v="ZADIG &amp; VOLTAIRE"/>
    <s v="UKRAINE"/>
    <n v="178"/>
    <n v="445"/>
    <n v="86.8"/>
    <n v="3"/>
    <n v="37"/>
    <m/>
    <m/>
    <m/>
    <m/>
    <m/>
    <m/>
    <m/>
    <m/>
    <m/>
    <m/>
    <n v="29"/>
    <n v="7"/>
    <m/>
    <m/>
    <m/>
    <n v="1"/>
    <m/>
    <m/>
  </r>
  <r>
    <s v="FW"/>
    <s v="WKCA0221F"/>
    <m/>
    <m/>
    <s v="NO"/>
    <s v="WKCA0221FBORDEAUX"/>
    <s v="BORDEAUX"/>
    <s v="BORDEAUX"/>
    <x v="5"/>
    <s v="BLAZER"/>
    <s v="W VENUS CREPE"/>
    <s v="82% ACETATE 18% POLYESTER"/>
    <s v="NO INFO"/>
    <s v="NO INFO"/>
    <s v="NO INFO"/>
    <x v="0"/>
    <x v="0"/>
    <s v="ZADIG &amp; VOLTAIRE"/>
    <s v="UKRAINE"/>
    <n v="178"/>
    <n v="445"/>
    <n v="86.8"/>
    <n v="3"/>
    <n v="7"/>
    <m/>
    <m/>
    <m/>
    <m/>
    <m/>
    <m/>
    <m/>
    <m/>
    <m/>
    <m/>
    <m/>
    <n v="3"/>
    <m/>
    <n v="2"/>
    <m/>
    <m/>
    <m/>
    <n v="2"/>
  </r>
  <r>
    <s v="FW"/>
    <s v="WJCT0501F"/>
    <m/>
    <m/>
    <s v="NO"/>
    <s v="WJCT0501FANTHRACITE"/>
    <s v="ANTHRACITE"/>
    <s v="ANTHRACITE"/>
    <x v="6"/>
    <s v="SHIRT"/>
    <s v="W TASKA PINSTRIPE"/>
    <s v="100% POLYESTER"/>
    <s v="NO INFO"/>
    <s v="NO INFO"/>
    <s v="NO INFO"/>
    <x v="0"/>
    <x v="0"/>
    <s v="ZADIG &amp; VOLTAIRE"/>
    <s v="ROMANIA"/>
    <n v="110"/>
    <n v="275"/>
    <n v="54.599999999999994"/>
    <n v="4"/>
    <n v="101"/>
    <m/>
    <n v="52"/>
    <n v="35"/>
    <n v="6"/>
    <n v="8"/>
    <m/>
    <m/>
    <m/>
    <m/>
    <m/>
    <m/>
    <m/>
    <m/>
    <m/>
    <m/>
    <m/>
    <m/>
    <m/>
  </r>
  <r>
    <s v="SS"/>
    <s v="SKCL0501F"/>
    <m/>
    <m/>
    <s v="NO"/>
    <s v="SKCL0501FCORAIL"/>
    <s v="CORAIL"/>
    <s v="CORAIL"/>
    <x v="7"/>
    <s v="SHIRT"/>
    <s v="W TREVOLEOGEOCHEMISE"/>
    <s v="100% CASHMERE"/>
    <s v="NO INFO"/>
    <s v="NO INFO"/>
    <s v="NO INFO"/>
    <x v="0"/>
    <x v="0"/>
    <s v="ZADIG &amp; VOLTAIRE"/>
    <s v="CHINA"/>
    <n v="86"/>
    <n v="215"/>
    <n v="41.999999999999986"/>
    <n v="4"/>
    <n v="30"/>
    <m/>
    <n v="3"/>
    <n v="10"/>
    <n v="5"/>
    <n v="12"/>
    <m/>
    <m/>
    <m/>
    <m/>
    <m/>
    <m/>
    <m/>
    <m/>
    <m/>
    <m/>
    <m/>
    <m/>
    <m/>
  </r>
  <r>
    <s v="SS"/>
    <s v="SKCE0106F"/>
    <m/>
    <m/>
    <s v="NO"/>
    <s v="SKCE0106FSIXTINE"/>
    <s v="SIXTINE"/>
    <s v="SIXTINE"/>
    <x v="8"/>
    <s v="PANTS"/>
    <s v="W POSH CREPE"/>
    <s v="100% COTTON"/>
    <s v="NO INFO"/>
    <s v="NO INFO"/>
    <s v="NO INFO"/>
    <x v="0"/>
    <x v="0"/>
    <s v="ZADIG &amp; VOLTAIRE"/>
    <s v="ROMANIA"/>
    <n v="94"/>
    <n v="235"/>
    <n v="46.199999999999996"/>
    <n v="2"/>
    <n v="21"/>
    <m/>
    <m/>
    <m/>
    <m/>
    <m/>
    <m/>
    <m/>
    <m/>
    <m/>
    <m/>
    <n v="13"/>
    <m/>
    <m/>
    <m/>
    <m/>
    <n v="8"/>
    <m/>
    <m/>
  </r>
  <r>
    <s v="SS"/>
    <s v="SKCE0108F"/>
    <m/>
    <m/>
    <s v="NO"/>
    <s v="SKCE0108FGRIS"/>
    <s v="GRIS"/>
    <s v="GRIS"/>
    <x v="8"/>
    <s v="PANTS"/>
    <s v="W PROFIL CAR"/>
    <s v="100% LAINE"/>
    <s v="NO INFO"/>
    <s v="NO INFO"/>
    <s v="NO INFO"/>
    <x v="0"/>
    <x v="0"/>
    <s v="ZADIG &amp; VOLTAIRE"/>
    <s v="ROMANIA"/>
    <n v="110"/>
    <n v="275"/>
    <n v="54.599999999999994"/>
    <n v="4"/>
    <n v="416"/>
    <m/>
    <m/>
    <m/>
    <m/>
    <m/>
    <m/>
    <m/>
    <m/>
    <m/>
    <m/>
    <n v="92"/>
    <n v="152"/>
    <m/>
    <n v="126"/>
    <m/>
    <n v="46"/>
    <m/>
    <m/>
  </r>
  <r>
    <s v="SS"/>
    <s v="SKCE0111F"/>
    <m/>
    <m/>
    <s v="NO"/>
    <s v="SKCE0111FBLEU"/>
    <s v="BLEU"/>
    <s v="BLEU"/>
    <x v="8"/>
    <s v="PANTS"/>
    <s v="W POSH LIN SPARKL"/>
    <s v="100% FLAX"/>
    <s v="NO INFO"/>
    <s v="NO INFO"/>
    <s v="NO INFO"/>
    <x v="0"/>
    <x v="0"/>
    <s v="ZADIG &amp; VOLTAIRE"/>
    <s v="ROMANIA"/>
    <n v="94"/>
    <n v="235"/>
    <n v="46.199999999999996"/>
    <n v="5"/>
    <n v="480"/>
    <m/>
    <m/>
    <m/>
    <m/>
    <m/>
    <m/>
    <m/>
    <m/>
    <m/>
    <m/>
    <n v="37"/>
    <n v="102"/>
    <m/>
    <n v="180"/>
    <m/>
    <n v="139"/>
    <m/>
    <n v="22"/>
  </r>
  <r>
    <s v="FW"/>
    <s v="WDCO0101FTM"/>
    <s v="Picture"/>
    <m/>
    <s v="NO"/>
    <s v="WDCO0101FTMNOIR"/>
    <s v="NOIR"/>
    <s v="NOIR"/>
    <x v="8"/>
    <s v="PANTS"/>
    <s v="W EVA TEAM PANTALON VELOURS"/>
    <s v="98% COTTON 2% ELASTAN"/>
    <s v="NO INFO"/>
    <s v="NO INFO"/>
    <s v="NO INFO"/>
    <x v="0"/>
    <x v="0"/>
    <s v="ZADIG &amp; VOLTAIRE"/>
    <s v="CHINA"/>
    <n v="84"/>
    <n v="210"/>
    <n v="40.599999999999994"/>
    <n v="4"/>
    <n v="433"/>
    <m/>
    <m/>
    <m/>
    <m/>
    <m/>
    <m/>
    <m/>
    <m/>
    <m/>
    <m/>
    <n v="207"/>
    <n v="181"/>
    <m/>
    <n v="30"/>
    <m/>
    <n v="15"/>
    <m/>
    <m/>
  </r>
  <r>
    <s v="FW"/>
    <s v="WJCU1404F"/>
    <m/>
    <m/>
    <s v="NO"/>
    <s v="WJCU1404FBORDEAUX"/>
    <s v="BORDEAUX"/>
    <s v="BORDEAUX"/>
    <x v="8"/>
    <s v="PANTS"/>
    <s v="W PHLAMO CUIR FRO"/>
    <s v="100% CUIR D AGNEAU"/>
    <s v="NO INFO"/>
    <s v="NO INFO"/>
    <s v="NO INFO"/>
    <x v="0"/>
    <x v="0"/>
    <s v="ZADIG &amp; VOLTAIRE"/>
    <s v="INDIA"/>
    <n v="358"/>
    <n v="895"/>
    <n v="175"/>
    <n v="3"/>
    <n v="15"/>
    <m/>
    <m/>
    <m/>
    <m/>
    <m/>
    <m/>
    <m/>
    <m/>
    <m/>
    <m/>
    <m/>
    <n v="1"/>
    <m/>
    <n v="3"/>
    <m/>
    <n v="11"/>
    <m/>
    <m/>
  </r>
  <r>
    <s v="FW"/>
    <s v="WKCE0110F"/>
    <m/>
    <m/>
    <s v="NO"/>
    <s v="WKCE0110FCAMEL"/>
    <s v="CAMEL"/>
    <s v="CAMEL"/>
    <x v="8"/>
    <s v="PANTS"/>
    <s v="W PESTO TAILLEUR"/>
    <s v="100% LAINE"/>
    <s v="NO INFO"/>
    <s v="NO INFO"/>
    <s v="NO INFO"/>
    <x v="0"/>
    <x v="0"/>
    <s v="ZADIG &amp; VOLTAIRE"/>
    <s v="ROMANIA"/>
    <n v="146"/>
    <n v="365"/>
    <n v="71.40000000000002"/>
    <n v="3"/>
    <n v="52"/>
    <m/>
    <m/>
    <m/>
    <m/>
    <m/>
    <m/>
    <m/>
    <m/>
    <m/>
    <m/>
    <n v="15"/>
    <n v="19"/>
    <m/>
    <n v="18"/>
    <m/>
    <m/>
    <m/>
    <m/>
  </r>
  <r>
    <s v="FW"/>
    <s v="WKCE0116F"/>
    <m/>
    <m/>
    <s v="NO"/>
    <s v="WKCE0116FGRIS"/>
    <s v="GRIS"/>
    <s v="GRIS"/>
    <x v="8"/>
    <s v="PANTS"/>
    <s v="W PISTOL VELVET"/>
    <s v="100% COTTON"/>
    <s v="NO INFO"/>
    <s v="NO INFO"/>
    <s v="NO INFO"/>
    <x v="0"/>
    <x v="0"/>
    <s v="ZADIG &amp; VOLTAIRE"/>
    <s v="UKRAINE"/>
    <n v="110"/>
    <n v="275"/>
    <n v="54.599999999999994"/>
    <n v="4"/>
    <n v="240"/>
    <m/>
    <m/>
    <m/>
    <m/>
    <m/>
    <m/>
    <m/>
    <m/>
    <m/>
    <m/>
    <n v="77"/>
    <n v="71"/>
    <m/>
    <n v="81"/>
    <m/>
    <n v="11"/>
    <m/>
    <m/>
  </r>
  <r>
    <s v="FW"/>
    <s v="WKCS0104F"/>
    <m/>
    <m/>
    <s v="NO"/>
    <s v="WKCS0104FCAMEL"/>
    <s v="CAMEL"/>
    <s v="CAMEL"/>
    <x v="8"/>
    <s v="PANTS"/>
    <s v="W CLINT VELOURS"/>
    <s v="98% COTTON 2% ELASTAN"/>
    <s v="NO INFO"/>
    <s v="NO INFO"/>
    <s v="NO INFO"/>
    <x v="0"/>
    <x v="0"/>
    <s v="ZADIG &amp; VOLTAIRE"/>
    <s v="PORTUGAL"/>
    <n v="98"/>
    <n v="245"/>
    <n v="47.599999999999994"/>
    <n v="4"/>
    <n v="56"/>
    <m/>
    <m/>
    <m/>
    <m/>
    <m/>
    <m/>
    <m/>
    <m/>
    <m/>
    <m/>
    <n v="33"/>
    <n v="3"/>
    <m/>
    <n v="4"/>
    <m/>
    <n v="16"/>
    <m/>
    <m/>
  </r>
  <r>
    <s v="SS"/>
    <s v="SKCG0301F"/>
    <m/>
    <m/>
    <s v="NO"/>
    <s v="SKCG0301FGOLD"/>
    <s v="GOLD"/>
    <s v="GOLD"/>
    <x v="9"/>
    <s v="SKIRT"/>
    <s v="W JURINS GOLD"/>
    <s v="100% COTTON"/>
    <s v="NO INFO"/>
    <s v="NO INFO"/>
    <s v="NO INFO"/>
    <x v="0"/>
    <x v="0"/>
    <s v="ZADIG &amp; VOLTAIRE"/>
    <s v="CHINA"/>
    <n v="110"/>
    <n v="275"/>
    <n v="54.599999999999994"/>
    <n v="4"/>
    <n v="89"/>
    <m/>
    <m/>
    <m/>
    <m/>
    <m/>
    <m/>
    <m/>
    <m/>
    <m/>
    <m/>
    <n v="18"/>
    <n v="42"/>
    <m/>
    <n v="12"/>
    <m/>
    <n v="17"/>
    <m/>
    <m/>
  </r>
  <r>
    <s v="FW"/>
    <s v="WKAC4008F"/>
    <m/>
    <m/>
    <s v="NO"/>
    <s v="WKAC4008FKARMA"/>
    <s v="KARMA"/>
    <s v="KARMA"/>
    <x v="10"/>
    <s v="SMALL LG"/>
    <s v="W AIRPOD CASE EMB"/>
    <s v="100% CUIR DE VACHE"/>
    <s v="NO INFO"/>
    <s v="NO INFO"/>
    <s v="NO INFO"/>
    <x v="0"/>
    <x v="0"/>
    <s v="ZADIG &amp; VOLTAIRE"/>
    <s v="INDIA"/>
    <n v="50"/>
    <n v="125"/>
    <n v="25.2"/>
    <n v="1"/>
    <n v="142"/>
    <n v="142"/>
    <m/>
    <m/>
    <m/>
    <m/>
    <m/>
    <m/>
    <m/>
    <m/>
    <m/>
    <m/>
    <m/>
    <m/>
    <m/>
    <m/>
    <m/>
    <m/>
    <m/>
  </r>
  <r>
    <s v="FW"/>
    <s v="WKAC4034F"/>
    <m/>
    <m/>
    <s v="NO"/>
    <s v="WKAC4034FNOIR"/>
    <s v="NOIR"/>
    <s v="NOIR"/>
    <x v="10"/>
    <s v="LEATHER GOOD"/>
    <s v="W WALLET GRAINED LEATHER"/>
    <s v="100% CUIR"/>
    <s v="NO INFO"/>
    <s v="NO INFO"/>
    <s v="NO INFO"/>
    <x v="0"/>
    <x v="0"/>
    <s v="ZADIG &amp; VOLTAIRE"/>
    <s v="INDIA"/>
    <n v="62"/>
    <n v="155"/>
    <n v="30.799999999999997"/>
    <n v="1"/>
    <n v="280"/>
    <n v="280"/>
    <m/>
    <m/>
    <m/>
    <m/>
    <m/>
    <m/>
    <m/>
    <m/>
    <m/>
    <m/>
    <m/>
    <m/>
    <m/>
    <m/>
    <m/>
    <m/>
    <m/>
  </r>
  <r>
    <s v="SS"/>
    <s v="SKAS0902F"/>
    <m/>
    <m/>
    <s v="NO"/>
    <s v="SKAS0902FBLANC"/>
    <s v="BLANC"/>
    <s v="BLANC"/>
    <x v="11"/>
    <s v="BELT"/>
    <s v="W ALTA SMOOTH LEA"/>
    <s v="100% CUIR DE VACHE"/>
    <s v="NO INFO"/>
    <s v="NO INFO"/>
    <s v="NO INFO"/>
    <x v="0"/>
    <x v="0"/>
    <s v="ZADIG &amp; VOLTAIRE"/>
    <s v="FRANCE"/>
    <n v="44"/>
    <n v="110"/>
    <n v="20.999999999999993"/>
    <n v="3"/>
    <n v="37"/>
    <m/>
    <m/>
    <m/>
    <m/>
    <m/>
    <n v="28"/>
    <n v="8"/>
    <n v="1"/>
    <m/>
    <m/>
    <m/>
    <m/>
    <m/>
    <m/>
    <m/>
    <m/>
    <m/>
    <m/>
  </r>
  <r>
    <s v="SS"/>
    <s v="SKAS0902F"/>
    <m/>
    <m/>
    <s v="NO"/>
    <s v="SKAS0902FTAN"/>
    <s v="TAN"/>
    <s v="TAN"/>
    <x v="11"/>
    <s v="BELT"/>
    <s v="W ALTA SMOOTH LEA"/>
    <s v="100% CUIR DE VACHE"/>
    <s v="NO INFO"/>
    <s v="NO INFO"/>
    <s v="NO INFO"/>
    <x v="0"/>
    <x v="0"/>
    <s v="ZADIG &amp; VOLTAIRE"/>
    <s v="FRANCE"/>
    <n v="44"/>
    <n v="110"/>
    <n v="20.999999999999993"/>
    <n v="3"/>
    <n v="93"/>
    <m/>
    <m/>
    <m/>
    <m/>
    <m/>
    <n v="11"/>
    <n v="14"/>
    <n v="68"/>
    <m/>
    <m/>
    <m/>
    <m/>
    <m/>
    <m/>
    <m/>
    <m/>
    <m/>
    <m/>
  </r>
  <r>
    <s v="FW"/>
    <s v="WKCD2902F"/>
    <m/>
    <m/>
    <s v="NO"/>
    <s v="WKCD2902FKAKI"/>
    <s v="KAKI"/>
    <s v="KAKI"/>
    <x v="12"/>
    <s v="OUTERWEAR"/>
    <s v="W KIDDY"/>
    <s v="100% COTTON"/>
    <s v="NO INFO"/>
    <s v="NO INFO"/>
    <s v="NO INFO"/>
    <x v="0"/>
    <x v="0"/>
    <s v="ZADIG &amp; VOLTAIRE"/>
    <s v="CHINA"/>
    <n v="258"/>
    <n v="645"/>
    <n v="125.99999999999999"/>
    <n v="4"/>
    <n v="24"/>
    <m/>
    <n v="13"/>
    <n v="7"/>
    <n v="3"/>
    <n v="1"/>
    <m/>
    <m/>
    <m/>
    <m/>
    <m/>
    <m/>
    <m/>
    <m/>
    <m/>
    <m/>
    <m/>
    <m/>
    <m/>
  </r>
  <r>
    <s v="SS"/>
    <s v="SKAM1722F"/>
    <m/>
    <m/>
    <s v="NO"/>
    <s v="SKAM1722FFLASH"/>
    <s v="FLASH"/>
    <s v="FLASH"/>
    <x v="13"/>
    <s v="CITY"/>
    <s v="W PREISER VINTAGE"/>
    <s v="100% CUIR DE VACHE"/>
    <s v="NO INFO"/>
    <s v="NO INFO"/>
    <s v="NO INFO"/>
    <x v="0"/>
    <x v="0"/>
    <s v="ZADIG &amp; VOLTAIRE"/>
    <s v="PORTUGAL"/>
    <n v="166"/>
    <n v="415"/>
    <n v="81.199999999999989"/>
    <n v="2"/>
    <n v="14"/>
    <m/>
    <m/>
    <m/>
    <m/>
    <m/>
    <m/>
    <m/>
    <m/>
    <m/>
    <m/>
    <m/>
    <m/>
    <n v="7"/>
    <m/>
    <n v="7"/>
    <m/>
    <m/>
    <m/>
  </r>
  <r>
    <s v="SS"/>
    <s v="SKAT1701F"/>
    <m/>
    <m/>
    <s v="NO"/>
    <s v="SKAT1701FNOIR"/>
    <s v="NOIR"/>
    <s v="NOIR"/>
    <x v="13"/>
    <s v="CITY"/>
    <s v="W LENA SUEDE ELAS"/>
    <s v="100% CUIR DE VACHE"/>
    <s v="NO INFO"/>
    <s v="NO INFO"/>
    <s v="NO INFO"/>
    <x v="0"/>
    <x v="0"/>
    <s v="ZADIG &amp; VOLTAIRE"/>
    <s v="PORTUGAL"/>
    <n v="178"/>
    <n v="445"/>
    <n v="86.8"/>
    <n v="4"/>
    <n v="135"/>
    <m/>
    <m/>
    <m/>
    <m/>
    <m/>
    <m/>
    <m/>
    <m/>
    <m/>
    <m/>
    <m/>
    <n v="14"/>
    <n v="55"/>
    <n v="23"/>
    <n v="43"/>
    <m/>
    <m/>
    <m/>
  </r>
  <r>
    <s v="FW"/>
    <s v="WKAA1708F"/>
    <m/>
    <m/>
    <s v="NO"/>
    <s v="WKAA1708FNOIR"/>
    <s v="NOIR"/>
    <s v="NOIR"/>
    <x v="13"/>
    <s v="CITY"/>
    <s v="W EMPRESS"/>
    <s v="100% CUIR DE VACHE"/>
    <s v="NO INFO"/>
    <s v="NO INFO"/>
    <s v="NO INFO"/>
    <x v="0"/>
    <x v="0"/>
    <s v="ZADIG &amp; VOLTAIRE"/>
    <s v="PORTUGAL"/>
    <n v="206"/>
    <n v="515"/>
    <n v="100.8"/>
    <n v="5"/>
    <n v="75"/>
    <m/>
    <m/>
    <m/>
    <m/>
    <m/>
    <m/>
    <m/>
    <m/>
    <m/>
    <m/>
    <m/>
    <n v="14"/>
    <n v="23"/>
    <n v="18"/>
    <n v="10"/>
    <n v="10"/>
    <m/>
    <m/>
  </r>
</pivotCacheRecords>
</file>

<file path=xl/pivotTables/_rels/pivotTable1.xml.rels><?xml version="1.0" encoding="UTF-8" standalone="yes"?>
<Relationships xmlns="http://schemas.openxmlformats.org/package/2006/relationships"><Relationship Id="rId2" Type="http://schemas.openxmlformats.org/officeDocument/2006/relationships/richPivotRecords" Target="../pivotCache/pivotCacheDefinition1.xml"/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 rowHeaderCaption="PRODUCT NAME">
  <location ref="A1:B18" firstHeaderRow="1" firstDataRow="1" firstDataCol="1"/>
  <pivotFields count="42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0">
        <item m="1" x="43"/>
        <item x="13"/>
        <item x="11"/>
        <item m="1" x="26"/>
        <item x="5"/>
        <item x="6"/>
        <item x="12"/>
        <item m="1" x="35"/>
        <item x="0"/>
        <item m="1" x="37"/>
        <item m="1" x="34"/>
        <item m="1" x="29"/>
        <item m="1" x="30"/>
        <item x="3"/>
        <item m="1" x="42"/>
        <item m="1" x="38"/>
        <item x="4"/>
        <item m="1" x="21"/>
        <item m="1" x="47"/>
        <item m="1" x="22"/>
        <item m="1" x="48"/>
        <item m="1" x="45"/>
        <item m="1" x="31"/>
        <item m="1" x="46"/>
        <item x="8"/>
        <item m="1" x="32"/>
        <item m="1" x="40"/>
        <item m="1" x="33"/>
        <item x="2"/>
        <item m="1" x="39"/>
        <item x="7"/>
        <item m="1" x="36"/>
        <item m="1" x="25"/>
        <item m="1" x="16"/>
        <item x="9"/>
        <item m="1" x="41"/>
        <item m="1" x="20"/>
        <item m="1" x="44"/>
        <item m="1" x="23"/>
        <item m="1" x="14"/>
        <item m="1" x="15"/>
        <item m="1" x="27"/>
        <item m="1" x="28"/>
        <item x="1"/>
        <item m="1" x="17"/>
        <item m="1" x="18"/>
        <item m="1" x="19"/>
        <item m="1" x="24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m="1" x="1"/>
        <item t="default"/>
      </items>
    </pivotField>
    <pivotField axis="axisRow" showAll="0">
      <items count="4">
        <item x="0"/>
        <item m="1" x="1"/>
        <item m="1" x="2"/>
        <item t="default"/>
      </items>
    </pivotField>
    <pivotField showAll="0"/>
    <pivotField showAll="0"/>
    <pivotField numFmtId="164" showAll="0"/>
    <pivotField numFmtId="164" showAll="0"/>
    <pivotField numFmtId="165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15"/>
    <field x="16"/>
    <field x="8"/>
  </rowFields>
  <rowItems count="17">
    <i>
      <x/>
    </i>
    <i r="1">
      <x/>
    </i>
    <i r="2">
      <x v="1"/>
    </i>
    <i r="2">
      <x v="2"/>
    </i>
    <i r="2">
      <x v="4"/>
    </i>
    <i r="2">
      <x v="5"/>
    </i>
    <i r="2">
      <x v="6"/>
    </i>
    <i r="2">
      <x v="8"/>
    </i>
    <i r="2">
      <x v="13"/>
    </i>
    <i r="2">
      <x v="16"/>
    </i>
    <i r="2">
      <x v="24"/>
    </i>
    <i r="2">
      <x v="28"/>
    </i>
    <i r="2">
      <x v="30"/>
    </i>
    <i r="2">
      <x v="34"/>
    </i>
    <i r="2">
      <x v="43"/>
    </i>
    <i r="2">
      <x v="48"/>
    </i>
    <i t="grand">
      <x/>
    </i>
  </rowItems>
  <colItems count="1">
    <i/>
  </colItems>
  <dataFields count="1">
    <dataField name=" QTY" fld="23" baseField="0" baseItem="0"/>
  </dataFields>
  <formats count="39"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15" type="button" dataOnly="0" labelOnly="1" outline="0" axis="axisRow" fieldPosition="0"/>
    </format>
    <format dxfId="36">
      <pivotArea dataOnly="0" labelOnly="1" fieldPosition="0">
        <references count="1">
          <reference field="15" count="0"/>
        </references>
      </pivotArea>
    </format>
    <format dxfId="35">
      <pivotArea dataOnly="0" labelOnly="1" grandRow="1" outline="0" fieldPosition="0"/>
    </format>
    <format dxfId="34">
      <pivotArea dataOnly="0" labelOnly="1" fieldPosition="0">
        <references count="2">
          <reference field="15" count="1" selected="0">
            <x v="0"/>
          </reference>
          <reference field="16" count="0"/>
        </references>
      </pivotArea>
    </format>
    <format dxfId="33">
      <pivotArea dataOnly="0" labelOnly="1" fieldPosition="0">
        <references count="2">
          <reference field="15" count="1" selected="0">
            <x v="1"/>
          </reference>
          <reference field="16" count="2">
            <x v="0"/>
            <x v="1"/>
          </reference>
        </references>
      </pivotArea>
    </format>
    <format dxfId="32">
      <pivotArea dataOnly="0" labelOnly="1" fieldPosition="0">
        <references count="3">
          <reference field="8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2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  <x v="43"/>
            <x v="44"/>
            <x v="45"/>
            <x v="46"/>
            <x v="48"/>
          </reference>
          <reference field="15" count="1" selected="0">
            <x v="0"/>
          </reference>
          <reference field="16" count="1" selected="0">
            <x v="0"/>
          </reference>
        </references>
      </pivotArea>
    </format>
    <format dxfId="31">
      <pivotArea dataOnly="0" labelOnly="1" fieldPosition="0">
        <references count="3">
          <reference field="8" count="20">
            <x v="4"/>
            <x v="6"/>
            <x v="8"/>
            <x v="9"/>
            <x v="15"/>
            <x v="16"/>
            <x v="19"/>
            <x v="22"/>
            <x v="24"/>
            <x v="25"/>
            <x v="27"/>
            <x v="30"/>
            <x v="31"/>
            <x v="32"/>
            <x v="36"/>
            <x v="39"/>
            <x v="40"/>
            <x v="43"/>
            <x v="45"/>
            <x v="47"/>
          </reference>
          <reference field="15" count="1" selected="0">
            <x v="0"/>
          </reference>
          <reference field="16" count="1" selected="0">
            <x v="1"/>
          </reference>
        </references>
      </pivotArea>
    </format>
    <format dxfId="30">
      <pivotArea dataOnly="0" labelOnly="1" fieldPosition="0">
        <references count="3">
          <reference field="8" count="5">
            <x v="11"/>
            <x v="21"/>
            <x v="24"/>
            <x v="26"/>
            <x v="29"/>
          </reference>
          <reference field="15" count="1" selected="0">
            <x v="0"/>
          </reference>
          <reference field="16" count="1" selected="0">
            <x v="2"/>
          </reference>
        </references>
      </pivotArea>
    </format>
    <format dxfId="29">
      <pivotArea dataOnly="0" labelOnly="1" fieldPosition="0">
        <references count="3">
          <reference field="8" count="12">
            <x v="0"/>
            <x v="4"/>
            <x v="9"/>
            <x v="13"/>
            <x v="18"/>
            <x v="20"/>
            <x v="23"/>
            <x v="24"/>
            <x v="30"/>
            <x v="32"/>
            <x v="39"/>
            <x v="45"/>
          </reference>
          <reference field="15" count="1" selected="0">
            <x v="1"/>
          </reference>
          <reference field="16" count="1" selected="0">
            <x v="0"/>
          </reference>
        </references>
      </pivotArea>
    </format>
    <format dxfId="28">
      <pivotArea dataOnly="0" labelOnly="1" fieldPosition="0">
        <references count="3">
          <reference field="8" count="3">
            <x v="8"/>
            <x v="32"/>
            <x v="45"/>
          </reference>
          <reference field="15" count="1" selected="0">
            <x v="1"/>
          </reference>
          <reference field="16" count="1" selected="0">
            <x v="1"/>
          </reference>
        </references>
      </pivotArea>
    </format>
    <format dxfId="27">
      <pivotArea dataOnly="0" labelOnly="1" outline="0" axis="axisValues" fieldPosition="0"/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5" type="button" dataOnly="0" labelOnly="1" outline="0" axis="axisRow" fieldPosition="0"/>
    </format>
    <format dxfId="23">
      <pivotArea dataOnly="0" labelOnly="1" fieldPosition="0">
        <references count="1">
          <reference field="15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2">
          <reference field="15" count="1" selected="0">
            <x v="0"/>
          </reference>
          <reference field="16" count="0"/>
        </references>
      </pivotArea>
    </format>
    <format dxfId="20">
      <pivotArea dataOnly="0" labelOnly="1" fieldPosition="0">
        <references count="2">
          <reference field="15" count="1" selected="0">
            <x v="1"/>
          </reference>
          <reference field="16" count="2">
            <x v="0"/>
            <x v="1"/>
          </reference>
        </references>
      </pivotArea>
    </format>
    <format dxfId="19">
      <pivotArea dataOnly="0" labelOnly="1" fieldPosition="0">
        <references count="3">
          <reference field="8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2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  <x v="43"/>
            <x v="44"/>
            <x v="45"/>
            <x v="46"/>
            <x v="48"/>
          </reference>
          <reference field="15" count="1" selected="0">
            <x v="0"/>
          </reference>
          <reference field="16" count="1" selected="0">
            <x v="0"/>
          </reference>
        </references>
      </pivotArea>
    </format>
    <format dxfId="18">
      <pivotArea dataOnly="0" labelOnly="1" fieldPosition="0">
        <references count="3">
          <reference field="8" count="20">
            <x v="4"/>
            <x v="6"/>
            <x v="8"/>
            <x v="9"/>
            <x v="15"/>
            <x v="16"/>
            <x v="19"/>
            <x v="22"/>
            <x v="24"/>
            <x v="25"/>
            <x v="27"/>
            <x v="30"/>
            <x v="31"/>
            <x v="32"/>
            <x v="36"/>
            <x v="39"/>
            <x v="40"/>
            <x v="43"/>
            <x v="45"/>
            <x v="47"/>
          </reference>
          <reference field="15" count="1" selected="0">
            <x v="0"/>
          </reference>
          <reference field="16" count="1" selected="0">
            <x v="1"/>
          </reference>
        </references>
      </pivotArea>
    </format>
    <format dxfId="17">
      <pivotArea dataOnly="0" labelOnly="1" fieldPosition="0">
        <references count="3">
          <reference field="8" count="5">
            <x v="11"/>
            <x v="21"/>
            <x v="24"/>
            <x v="26"/>
            <x v="29"/>
          </reference>
          <reference field="15" count="1" selected="0">
            <x v="0"/>
          </reference>
          <reference field="16" count="1" selected="0">
            <x v="2"/>
          </reference>
        </references>
      </pivotArea>
    </format>
    <format dxfId="16">
      <pivotArea dataOnly="0" labelOnly="1" fieldPosition="0">
        <references count="3">
          <reference field="8" count="12">
            <x v="0"/>
            <x v="4"/>
            <x v="9"/>
            <x v="13"/>
            <x v="18"/>
            <x v="20"/>
            <x v="23"/>
            <x v="24"/>
            <x v="30"/>
            <x v="32"/>
            <x v="39"/>
            <x v="45"/>
          </reference>
          <reference field="15" count="1" selected="0">
            <x v="1"/>
          </reference>
          <reference field="16" count="1" selected="0">
            <x v="0"/>
          </reference>
        </references>
      </pivotArea>
    </format>
    <format dxfId="15">
      <pivotArea dataOnly="0" labelOnly="1" fieldPosition="0">
        <references count="3">
          <reference field="8" count="3">
            <x v="8"/>
            <x v="32"/>
            <x v="45"/>
          </reference>
          <reference field="15" count="1" selected="0">
            <x v="1"/>
          </reference>
          <reference field="16" count="1" selected="0">
            <x v="1"/>
          </reference>
        </references>
      </pivotArea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15" type="button" dataOnly="0" labelOnly="1" outline="0" axis="axisRow" fieldPosition="0"/>
    </format>
    <format dxfId="10">
      <pivotArea dataOnly="0" labelOnly="1" fieldPosition="0">
        <references count="1">
          <reference field="15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15" count="1" selected="0">
            <x v="0"/>
          </reference>
          <reference field="16" count="0"/>
        </references>
      </pivotArea>
    </format>
    <format dxfId="7">
      <pivotArea dataOnly="0" labelOnly="1" fieldPosition="0">
        <references count="2">
          <reference field="15" count="1" selected="0">
            <x v="1"/>
          </reference>
          <reference field="16" count="2">
            <x v="0"/>
            <x v="1"/>
          </reference>
        </references>
      </pivotArea>
    </format>
    <format dxfId="6">
      <pivotArea dataOnly="0" labelOnly="1" fieldPosition="0">
        <references count="3">
          <reference field="8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2"/>
            <x v="24"/>
            <x v="25"/>
            <x v="26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2"/>
            <x v="43"/>
            <x v="44"/>
            <x v="45"/>
            <x v="46"/>
            <x v="48"/>
          </reference>
          <reference field="15" count="1" selected="0">
            <x v="0"/>
          </reference>
          <reference field="16" count="1" selected="0">
            <x v="0"/>
          </reference>
        </references>
      </pivotArea>
    </format>
    <format dxfId="5">
      <pivotArea dataOnly="0" labelOnly="1" fieldPosition="0">
        <references count="3">
          <reference field="8" count="20">
            <x v="4"/>
            <x v="6"/>
            <x v="8"/>
            <x v="9"/>
            <x v="15"/>
            <x v="16"/>
            <x v="19"/>
            <x v="22"/>
            <x v="24"/>
            <x v="25"/>
            <x v="27"/>
            <x v="30"/>
            <x v="31"/>
            <x v="32"/>
            <x v="36"/>
            <x v="39"/>
            <x v="40"/>
            <x v="43"/>
            <x v="45"/>
            <x v="47"/>
          </reference>
          <reference field="15" count="1" selected="0">
            <x v="0"/>
          </reference>
          <reference field="16" count="1" selected="0">
            <x v="1"/>
          </reference>
        </references>
      </pivotArea>
    </format>
    <format dxfId="4">
      <pivotArea dataOnly="0" labelOnly="1" fieldPosition="0">
        <references count="3">
          <reference field="8" count="5">
            <x v="11"/>
            <x v="21"/>
            <x v="24"/>
            <x v="26"/>
            <x v="29"/>
          </reference>
          <reference field="15" count="1" selected="0">
            <x v="0"/>
          </reference>
          <reference field="16" count="1" selected="0">
            <x v="2"/>
          </reference>
        </references>
      </pivotArea>
    </format>
    <format dxfId="3">
      <pivotArea dataOnly="0" labelOnly="1" fieldPosition="0">
        <references count="3">
          <reference field="8" count="12">
            <x v="0"/>
            <x v="4"/>
            <x v="9"/>
            <x v="13"/>
            <x v="18"/>
            <x v="20"/>
            <x v="23"/>
            <x v="24"/>
            <x v="30"/>
            <x v="32"/>
            <x v="39"/>
            <x v="45"/>
          </reference>
          <reference field="15" count="1" selected="0">
            <x v="1"/>
          </reference>
          <reference field="16" count="1" selected="0">
            <x v="0"/>
          </reference>
        </references>
      </pivotArea>
    </format>
    <format dxfId="2">
      <pivotArea dataOnly="0" labelOnly="1" fieldPosition="0">
        <references count="3">
          <reference field="8" count="3">
            <x v="8"/>
            <x v="32"/>
            <x v="45"/>
          </reference>
          <reference field="15" count="1" selected="0">
            <x v="1"/>
          </reference>
          <reference field="16" count="1" selected="0">
            <x v="1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  <ext xmlns:xxpvi="http://schemas.microsoft.com/office/spreadsheetml/2022/pivotVersionInfo" uri="{9F748A41-CAEA-4470-BF7A-CE61E8FFA7F9}">
      <xxpvi:pivotVersionInfo>
        <xxpvi:lastUpdateFeature>RichData</xxpvi:lastUpdateFeature>
      </xxpvi:pivotVersionInfo>
    </ext>
  </extLst>
</pivotTableDefinition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array.xml><?xml version="1.0" encoding="utf-8"?>
<arrayData xmlns="http://schemas.microsoft.com/office/spreadsheetml/2017/richdata2" count="2">
  <a r="37"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r">2</v>
    <v t="e">#NULL!</v>
    <v t="e">#NULL!</v>
    <v t="e">#NULL!</v>
    <v t="e">#NULL!</v>
    <v t="e">#NULL!</v>
    <v t="e">#NULL!</v>
    <v t="e">#NULL!</v>
    <v t="e">#NULL!</v>
    <v t="e">#NULL!</v>
    <v t="r">3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i">2</v>
  </a>
  <a r="37"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r">2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e">#NULL!</v>
    <v t="i">2</v>
  </a>
</arrayData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0</v>
    <v>4</v>
  </rv>
  <rv s="0">
    <v>1</v>
    <v>4</v>
  </rv>
  <rv s="1">
    <v>0</v>
  </rv>
  <rv s="1">
    <v>1</v>
  </rv>
  <rv s="2">
    <v>{F2D32933-5CDA-473A-BD06-34DAF3C7B82E}</v>
    <v>0</v>
    <v>0</v>
    <v>4</v>
    <v>5</v>
  </rv>
</rvData>
</file>

<file path=xl/richData/rdrichvaluestructure.xml><?xml version="1.0" encoding="utf-8"?>
<rvStructures xmlns="http://schemas.microsoft.com/office/spreadsheetml/2017/richdata" count="3">
  <s t="_localImage">
    <k n="_rvRel:LocalImageIdentifier" t="i"/>
    <k n="CalcOrigin" t="i"/>
  </s>
  <s t="_array">
    <k n="array" t="a"/>
  </s>
  <s t="_datasourcecontainer">
    <k n="%XLUID" t="s"/>
    <k n="_CRID" t="i"/>
    <k n="_Display" t="spb"/>
    <k n="IMAGE 1" t="r"/>
    <k n="IMAGE 2" t="r"/>
  </s>
</rvStructures>
</file>

<file path=xl/richData/rdsupportingpropertybag.xml><?xml version="1.0" encoding="utf-8"?>
<supportingPropertyBags xmlns="http://schemas.microsoft.com/office/spreadsheetml/2017/richdata2">
  <spbArrays count="1">
    <a count="5">
      <v t="s">IMAGE 1</v>
      <v t="s">IMAGE 2</v>
      <v t="s">_CRID</v>
      <v t="s">%XLUID</v>
      <v t="s">_Display</v>
    </a>
  </spbArrays>
  <spbData count="1">
    <spb s="0">
      <v>0</v>
    </spb>
  </spbData>
</supportingPropertyBags>
</file>

<file path=xl/richData/rdsupportingpropertybagstructure.xml><?xml version="1.0" encoding="utf-8"?>
<spbStructures xmlns="http://schemas.microsoft.com/office/spreadsheetml/2017/richdata2" count="1">
  <s>
    <k n="^Order" t="spba"/>
  </s>
</spb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showGridLines="0" tabSelected="1" zoomScale="80" zoomScaleNormal="80" workbookViewId="0">
      <pane ySplit="3" topLeftCell="A4" activePane="bottomLeft" state="frozen"/>
      <selection pane="bottomLeft" activeCell="Z5" sqref="Z5"/>
    </sheetView>
  </sheetViews>
  <sheetFormatPr defaultRowHeight="15" x14ac:dyDescent="0.25"/>
  <cols>
    <col min="1" max="1" width="8.5703125" customWidth="1"/>
    <col min="2" max="2" width="15.85546875" bestFit="1" customWidth="1"/>
    <col min="3" max="4" width="26.28515625" customWidth="1"/>
    <col min="5" max="5" width="15.7109375" hidden="1" customWidth="1"/>
    <col min="6" max="6" width="30.28515625" hidden="1" customWidth="1"/>
    <col min="7" max="7" width="19.140625" bestFit="1" customWidth="1"/>
    <col min="8" max="8" width="20.140625" bestFit="1" customWidth="1"/>
    <col min="9" max="9" width="23.5703125" bestFit="1" customWidth="1"/>
    <col min="10" max="10" width="18" bestFit="1" customWidth="1"/>
    <col min="11" max="11" width="40" hidden="1" customWidth="1"/>
    <col min="12" max="12" width="25.140625" style="8" hidden="1" customWidth="1"/>
    <col min="13" max="13" width="21.42578125" hidden="1" customWidth="1"/>
    <col min="14" max="15" width="15.85546875" hidden="1" customWidth="1"/>
    <col min="16" max="16" width="15.7109375" customWidth="1"/>
    <col min="17" max="17" width="8.85546875" bestFit="1" customWidth="1"/>
    <col min="18" max="18" width="18.85546875" bestFit="1" customWidth="1"/>
    <col min="19" max="19" width="24.28515625" hidden="1" customWidth="1"/>
    <col min="20" max="20" width="8.140625" bestFit="1" customWidth="1"/>
    <col min="21" max="21" width="9.85546875" bestFit="1" customWidth="1"/>
    <col min="22" max="22" width="12" hidden="1" customWidth="1"/>
    <col min="23" max="23" width="10.5703125" bestFit="1" customWidth="1"/>
    <col min="24" max="24" width="17.42578125" bestFit="1" customWidth="1"/>
    <col min="25" max="25" width="16.42578125" bestFit="1" customWidth="1"/>
    <col min="26" max="26" width="14.85546875" bestFit="1" customWidth="1"/>
    <col min="27" max="27" width="15.5703125" bestFit="1" customWidth="1"/>
    <col min="28" max="28" width="14.5703125" bestFit="1" customWidth="1"/>
    <col min="29" max="29" width="14.140625" bestFit="1" customWidth="1"/>
    <col min="30" max="31" width="14.5703125" bestFit="1" customWidth="1"/>
    <col min="32" max="41" width="5.42578125" customWidth="1"/>
  </cols>
  <sheetData>
    <row r="1" spans="1:41" ht="27" customHeight="1" x14ac:dyDescent="0.25"/>
    <row r="2" spans="1:41" ht="27" customHeight="1" x14ac:dyDescent="0.25">
      <c r="W2" s="5">
        <f t="shared" ref="W2" si="0">SUBTOTAL(9,W4:W39)</f>
        <v>4226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1" s="13" customFormat="1" x14ac:dyDescent="0.25">
      <c r="A3" s="1" t="s">
        <v>0</v>
      </c>
      <c r="B3" s="11" t="s">
        <v>1</v>
      </c>
      <c r="C3" s="11" t="s">
        <v>2</v>
      </c>
      <c r="D3" s="11" t="s">
        <v>3</v>
      </c>
      <c r="E3" s="1" t="s">
        <v>4</v>
      </c>
      <c r="F3" s="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2" t="s">
        <v>11</v>
      </c>
      <c r="M3" s="1" t="s">
        <v>12</v>
      </c>
      <c r="N3" s="1" t="s">
        <v>13</v>
      </c>
      <c r="O3" s="1" t="s">
        <v>14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1" t="s">
        <v>21</v>
      </c>
      <c r="W3" s="11" t="s">
        <v>22</v>
      </c>
      <c r="X3" s="11" t="s">
        <v>23</v>
      </c>
      <c r="Y3" s="11" t="s">
        <v>24</v>
      </c>
      <c r="Z3" s="11" t="s">
        <v>25</v>
      </c>
      <c r="AA3" s="11" t="s">
        <v>26</v>
      </c>
      <c r="AB3" s="11" t="s">
        <v>27</v>
      </c>
      <c r="AC3" s="11" t="s">
        <v>28</v>
      </c>
      <c r="AD3" s="11" t="s">
        <v>29</v>
      </c>
      <c r="AE3" s="11" t="s">
        <v>30</v>
      </c>
      <c r="AF3" s="11" t="s">
        <v>31</v>
      </c>
      <c r="AG3" s="11" t="s">
        <v>32</v>
      </c>
      <c r="AH3" s="11" t="s">
        <v>33</v>
      </c>
      <c r="AI3" s="11" t="s">
        <v>34</v>
      </c>
      <c r="AJ3" s="11" t="s">
        <v>35</v>
      </c>
      <c r="AK3" s="11" t="s">
        <v>36</v>
      </c>
      <c r="AL3" s="11" t="s">
        <v>37</v>
      </c>
      <c r="AM3" s="11" t="s">
        <v>38</v>
      </c>
      <c r="AN3" s="11" t="s">
        <v>39</v>
      </c>
      <c r="AO3" s="11" t="s">
        <v>40</v>
      </c>
    </row>
    <row r="4" spans="1:41" ht="138" customHeight="1" x14ac:dyDescent="0.25">
      <c r="A4" s="2" t="s">
        <v>41</v>
      </c>
      <c r="B4" s="2" t="s">
        <v>42</v>
      </c>
      <c r="C4" s="2"/>
      <c r="D4" s="2"/>
      <c r="E4" s="2" t="s">
        <v>43</v>
      </c>
      <c r="F4" s="2" t="s">
        <v>44</v>
      </c>
      <c r="G4" s="2" t="s">
        <v>45</v>
      </c>
      <c r="H4" s="2" t="s">
        <v>45</v>
      </c>
      <c r="I4" s="2" t="s">
        <v>46</v>
      </c>
      <c r="J4" s="2" t="s">
        <v>47</v>
      </c>
      <c r="K4" s="2" t="s">
        <v>48</v>
      </c>
      <c r="L4" s="9" t="s">
        <v>49</v>
      </c>
      <c r="M4" s="2" t="s">
        <v>50</v>
      </c>
      <c r="N4" s="2" t="s">
        <v>50</v>
      </c>
      <c r="O4" s="2" t="s">
        <v>50</v>
      </c>
      <c r="P4" s="2" t="s">
        <v>51</v>
      </c>
      <c r="Q4" s="2" t="s">
        <v>52</v>
      </c>
      <c r="R4" s="2" t="s">
        <v>53</v>
      </c>
      <c r="S4" s="2" t="s">
        <v>54</v>
      </c>
      <c r="T4" s="3">
        <v>76</v>
      </c>
      <c r="U4" s="3">
        <v>190</v>
      </c>
      <c r="V4" s="4">
        <f t="shared" ref="V4:V39" si="1">COUNT(X4:AO4)</f>
        <v>2</v>
      </c>
      <c r="W4" s="4">
        <f t="shared" ref="W4:W39" si="2">SUM(X4:AO4)</f>
        <v>92</v>
      </c>
      <c r="X4" s="2"/>
      <c r="Y4" s="2"/>
      <c r="Z4" s="2"/>
      <c r="AA4" s="2">
        <v>77</v>
      </c>
      <c r="AB4" s="2">
        <v>15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138" customHeight="1" x14ac:dyDescent="0.25">
      <c r="A5" s="2" t="s">
        <v>57</v>
      </c>
      <c r="B5" s="2" t="s">
        <v>69</v>
      </c>
      <c r="C5" s="2"/>
      <c r="D5" s="2"/>
      <c r="E5" s="2" t="s">
        <v>43</v>
      </c>
      <c r="F5" s="2" t="s">
        <v>70</v>
      </c>
      <c r="G5" s="2" t="s">
        <v>62</v>
      </c>
      <c r="H5" s="2" t="s">
        <v>62</v>
      </c>
      <c r="I5" s="2" t="s">
        <v>68</v>
      </c>
      <c r="J5" s="2" t="s">
        <v>68</v>
      </c>
      <c r="K5" s="2" t="s">
        <v>71</v>
      </c>
      <c r="L5" s="9" t="s">
        <v>55</v>
      </c>
      <c r="M5" s="2" t="s">
        <v>50</v>
      </c>
      <c r="N5" s="2" t="s">
        <v>50</v>
      </c>
      <c r="O5" s="2" t="s">
        <v>50</v>
      </c>
      <c r="P5" s="2" t="s">
        <v>51</v>
      </c>
      <c r="Q5" s="2" t="s">
        <v>52</v>
      </c>
      <c r="R5" s="2" t="s">
        <v>53</v>
      </c>
      <c r="S5" s="2" t="s">
        <v>56</v>
      </c>
      <c r="T5" s="3">
        <v>102</v>
      </c>
      <c r="U5" s="3">
        <v>255</v>
      </c>
      <c r="V5" s="4">
        <f t="shared" si="1"/>
        <v>4</v>
      </c>
      <c r="W5" s="4">
        <f t="shared" si="2"/>
        <v>264</v>
      </c>
      <c r="X5" s="2"/>
      <c r="Y5" s="2">
        <v>109</v>
      </c>
      <c r="Z5" s="2">
        <v>100</v>
      </c>
      <c r="AA5" s="2">
        <v>26</v>
      </c>
      <c r="AB5" s="2">
        <v>29</v>
      </c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138" customHeight="1" x14ac:dyDescent="0.25">
      <c r="A6" s="2" t="s">
        <v>57</v>
      </c>
      <c r="B6" s="2" t="s">
        <v>81</v>
      </c>
      <c r="C6" s="2"/>
      <c r="D6" s="2"/>
      <c r="E6" s="2" t="s">
        <v>43</v>
      </c>
      <c r="F6" s="2" t="s">
        <v>82</v>
      </c>
      <c r="G6" s="2" t="s">
        <v>83</v>
      </c>
      <c r="H6" s="2" t="s">
        <v>83</v>
      </c>
      <c r="I6" s="2" t="s">
        <v>79</v>
      </c>
      <c r="J6" s="2" t="s">
        <v>80</v>
      </c>
      <c r="K6" s="2" t="s">
        <v>84</v>
      </c>
      <c r="L6" s="9" t="s">
        <v>77</v>
      </c>
      <c r="M6" s="2" t="s">
        <v>50</v>
      </c>
      <c r="N6" s="2" t="s">
        <v>50</v>
      </c>
      <c r="O6" s="2" t="s">
        <v>50</v>
      </c>
      <c r="P6" s="2" t="s">
        <v>51</v>
      </c>
      <c r="Q6" s="2" t="s">
        <v>52</v>
      </c>
      <c r="R6" s="2" t="s">
        <v>53</v>
      </c>
      <c r="S6" s="2" t="s">
        <v>60</v>
      </c>
      <c r="T6" s="3">
        <v>158</v>
      </c>
      <c r="U6" s="3">
        <v>395</v>
      </c>
      <c r="V6" s="4">
        <f t="shared" si="1"/>
        <v>3</v>
      </c>
      <c r="W6" s="4">
        <f t="shared" si="2"/>
        <v>26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8</v>
      </c>
      <c r="AJ6" s="2"/>
      <c r="AK6" s="2"/>
      <c r="AL6" s="2"/>
      <c r="AM6" s="2">
        <v>6</v>
      </c>
      <c r="AN6" s="2">
        <v>12</v>
      </c>
      <c r="AO6" s="2"/>
    </row>
    <row r="7" spans="1:41" ht="138" customHeight="1" x14ac:dyDescent="0.25">
      <c r="A7" s="2" t="s">
        <v>57</v>
      </c>
      <c r="B7" s="2" t="s">
        <v>88</v>
      </c>
      <c r="C7" s="2"/>
      <c r="D7" s="2"/>
      <c r="E7" s="2" t="s">
        <v>43</v>
      </c>
      <c r="F7" s="2" t="s">
        <v>89</v>
      </c>
      <c r="G7" s="2" t="s">
        <v>90</v>
      </c>
      <c r="H7" s="2" t="s">
        <v>90</v>
      </c>
      <c r="I7" s="2" t="s">
        <v>85</v>
      </c>
      <c r="J7" s="2" t="s">
        <v>85</v>
      </c>
      <c r="K7" s="2" t="s">
        <v>91</v>
      </c>
      <c r="L7" s="9" t="s">
        <v>66</v>
      </c>
      <c r="M7" s="2" t="s">
        <v>50</v>
      </c>
      <c r="N7" s="2" t="s">
        <v>50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56</v>
      </c>
      <c r="T7" s="3">
        <v>178</v>
      </c>
      <c r="U7" s="3">
        <v>445</v>
      </c>
      <c r="V7" s="4">
        <f t="shared" si="1"/>
        <v>2</v>
      </c>
      <c r="W7" s="4">
        <f t="shared" si="2"/>
        <v>52</v>
      </c>
      <c r="X7" s="2"/>
      <c r="Y7" s="2">
        <v>2</v>
      </c>
      <c r="Z7" s="2">
        <v>50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138" customHeight="1" x14ac:dyDescent="0.25">
      <c r="A8" s="2" t="s">
        <v>57</v>
      </c>
      <c r="B8" s="2" t="s">
        <v>92</v>
      </c>
      <c r="C8" s="2"/>
      <c r="D8" s="2"/>
      <c r="E8" s="2" t="s">
        <v>43</v>
      </c>
      <c r="F8" s="2" t="s">
        <v>93</v>
      </c>
      <c r="G8" s="2" t="s">
        <v>94</v>
      </c>
      <c r="H8" s="2" t="s">
        <v>94</v>
      </c>
      <c r="I8" s="2" t="s">
        <v>85</v>
      </c>
      <c r="J8" s="2" t="s">
        <v>85</v>
      </c>
      <c r="K8" s="2" t="s">
        <v>95</v>
      </c>
      <c r="L8" s="9" t="s">
        <v>66</v>
      </c>
      <c r="M8" s="2" t="s">
        <v>50</v>
      </c>
      <c r="N8" s="2" t="s">
        <v>50</v>
      </c>
      <c r="O8" s="2" t="s">
        <v>50</v>
      </c>
      <c r="P8" s="2" t="s">
        <v>51</v>
      </c>
      <c r="Q8" s="2" t="s">
        <v>52</v>
      </c>
      <c r="R8" s="2" t="s">
        <v>53</v>
      </c>
      <c r="S8" s="2" t="s">
        <v>56</v>
      </c>
      <c r="T8" s="3">
        <v>278</v>
      </c>
      <c r="U8" s="3">
        <v>695</v>
      </c>
      <c r="V8" s="4">
        <f t="shared" si="1"/>
        <v>4</v>
      </c>
      <c r="W8" s="4">
        <f t="shared" si="2"/>
        <v>57</v>
      </c>
      <c r="X8" s="2"/>
      <c r="Y8" s="2">
        <v>22</v>
      </c>
      <c r="Z8" s="2">
        <v>20</v>
      </c>
      <c r="AA8" s="2">
        <v>12</v>
      </c>
      <c r="AB8" s="2">
        <v>3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138" customHeight="1" x14ac:dyDescent="0.25">
      <c r="A9" s="2" t="s">
        <v>57</v>
      </c>
      <c r="B9" s="2" t="s">
        <v>96</v>
      </c>
      <c r="C9" s="2"/>
      <c r="D9" s="2"/>
      <c r="E9" s="2" t="s">
        <v>43</v>
      </c>
      <c r="F9" s="2" t="s">
        <v>97</v>
      </c>
      <c r="G9" s="2" t="s">
        <v>98</v>
      </c>
      <c r="H9" s="2" t="s">
        <v>98</v>
      </c>
      <c r="I9" s="2" t="s">
        <v>85</v>
      </c>
      <c r="J9" s="2" t="s">
        <v>85</v>
      </c>
      <c r="K9" s="2" t="s">
        <v>99</v>
      </c>
      <c r="L9" s="9" t="s">
        <v>66</v>
      </c>
      <c r="M9" s="2" t="s">
        <v>50</v>
      </c>
      <c r="N9" s="2" t="s">
        <v>50</v>
      </c>
      <c r="O9" s="2" t="s">
        <v>50</v>
      </c>
      <c r="P9" s="2" t="s">
        <v>51</v>
      </c>
      <c r="Q9" s="2" t="s">
        <v>52</v>
      </c>
      <c r="R9" s="2" t="s">
        <v>53</v>
      </c>
      <c r="S9" s="2" t="s">
        <v>56</v>
      </c>
      <c r="T9" s="3">
        <v>270</v>
      </c>
      <c r="U9" s="3">
        <v>675</v>
      </c>
      <c r="V9" s="4">
        <f t="shared" si="1"/>
        <v>4</v>
      </c>
      <c r="W9" s="4">
        <f t="shared" si="2"/>
        <v>62</v>
      </c>
      <c r="X9" s="2"/>
      <c r="Y9" s="2">
        <v>22</v>
      </c>
      <c r="Z9" s="2">
        <v>24</v>
      </c>
      <c r="AA9" s="2">
        <v>15</v>
      </c>
      <c r="AB9" s="2">
        <v>1</v>
      </c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138" customHeight="1" x14ac:dyDescent="0.25">
      <c r="A10" s="2" t="s">
        <v>41</v>
      </c>
      <c r="B10" s="2" t="s">
        <v>102</v>
      </c>
      <c r="C10" s="2"/>
      <c r="D10" s="2"/>
      <c r="E10" s="2" t="s">
        <v>43</v>
      </c>
      <c r="F10" s="2" t="s">
        <v>103</v>
      </c>
      <c r="G10" s="2" t="s">
        <v>45</v>
      </c>
      <c r="H10" s="2" t="s">
        <v>45</v>
      </c>
      <c r="I10" s="2" t="s">
        <v>85</v>
      </c>
      <c r="J10" s="2" t="s">
        <v>85</v>
      </c>
      <c r="K10" s="2" t="s">
        <v>104</v>
      </c>
      <c r="L10" s="9" t="s">
        <v>74</v>
      </c>
      <c r="M10" s="2" t="s">
        <v>50</v>
      </c>
      <c r="N10" s="2" t="s">
        <v>50</v>
      </c>
      <c r="O10" s="2" t="s">
        <v>50</v>
      </c>
      <c r="P10" s="2" t="s">
        <v>51</v>
      </c>
      <c r="Q10" s="2" t="s">
        <v>52</v>
      </c>
      <c r="R10" s="2" t="s">
        <v>53</v>
      </c>
      <c r="S10" s="2" t="s">
        <v>56</v>
      </c>
      <c r="T10" s="3">
        <v>216</v>
      </c>
      <c r="U10" s="3">
        <v>540</v>
      </c>
      <c r="V10" s="4">
        <f t="shared" si="1"/>
        <v>2</v>
      </c>
      <c r="W10" s="4">
        <f t="shared" si="2"/>
        <v>46</v>
      </c>
      <c r="X10" s="2"/>
      <c r="Y10" s="2">
        <v>22</v>
      </c>
      <c r="Z10" s="2">
        <v>24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138" customHeight="1" x14ac:dyDescent="0.25">
      <c r="A11" s="2" t="s">
        <v>57</v>
      </c>
      <c r="B11" s="2" t="s">
        <v>105</v>
      </c>
      <c r="C11" s="2"/>
      <c r="D11" s="2"/>
      <c r="E11" s="2" t="s">
        <v>43</v>
      </c>
      <c r="F11" s="2" t="s">
        <v>106</v>
      </c>
      <c r="G11" s="2" t="s">
        <v>86</v>
      </c>
      <c r="H11" s="2" t="s">
        <v>86</v>
      </c>
      <c r="I11" s="2" t="s">
        <v>85</v>
      </c>
      <c r="J11" s="2" t="s">
        <v>85</v>
      </c>
      <c r="K11" s="2" t="s">
        <v>107</v>
      </c>
      <c r="L11" s="9" t="s">
        <v>66</v>
      </c>
      <c r="M11" s="2" t="s">
        <v>50</v>
      </c>
      <c r="N11" s="2" t="s">
        <v>50</v>
      </c>
      <c r="O11" s="2" t="s">
        <v>50</v>
      </c>
      <c r="P11" s="2" t="s">
        <v>51</v>
      </c>
      <c r="Q11" s="2" t="s">
        <v>52</v>
      </c>
      <c r="R11" s="2" t="s">
        <v>53</v>
      </c>
      <c r="S11" s="2" t="s">
        <v>56</v>
      </c>
      <c r="T11" s="3">
        <v>270</v>
      </c>
      <c r="U11" s="3">
        <v>675</v>
      </c>
      <c r="V11" s="4">
        <f t="shared" si="1"/>
        <v>2</v>
      </c>
      <c r="W11" s="4">
        <f t="shared" si="2"/>
        <v>41</v>
      </c>
      <c r="X11" s="2"/>
      <c r="Y11" s="2"/>
      <c r="Z11" s="2">
        <v>39</v>
      </c>
      <c r="AA11" s="2"/>
      <c r="AB11" s="2">
        <v>2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138" customHeight="1" x14ac:dyDescent="0.25">
      <c r="A12" s="2" t="s">
        <v>41</v>
      </c>
      <c r="B12" s="2" t="s">
        <v>108</v>
      </c>
      <c r="C12" s="2"/>
      <c r="D12" s="2"/>
      <c r="E12" s="2" t="s">
        <v>43</v>
      </c>
      <c r="F12" s="2" t="s">
        <v>109</v>
      </c>
      <c r="G12" s="2" t="s">
        <v>110</v>
      </c>
      <c r="H12" s="2" t="s">
        <v>110</v>
      </c>
      <c r="I12" s="2" t="s">
        <v>85</v>
      </c>
      <c r="J12" s="2" t="s">
        <v>85</v>
      </c>
      <c r="K12" s="2" t="s">
        <v>111</v>
      </c>
      <c r="L12" s="9" t="s">
        <v>66</v>
      </c>
      <c r="M12" s="2" t="s">
        <v>50</v>
      </c>
      <c r="N12" s="2" t="s">
        <v>50</v>
      </c>
      <c r="O12" s="2" t="s">
        <v>50</v>
      </c>
      <c r="P12" s="2" t="s">
        <v>51</v>
      </c>
      <c r="Q12" s="2" t="s">
        <v>52</v>
      </c>
      <c r="R12" s="2" t="s">
        <v>53</v>
      </c>
      <c r="S12" s="2" t="s">
        <v>56</v>
      </c>
      <c r="T12" s="3">
        <v>238</v>
      </c>
      <c r="U12" s="3">
        <v>595</v>
      </c>
      <c r="V12" s="4">
        <f t="shared" si="1"/>
        <v>2</v>
      </c>
      <c r="W12" s="4">
        <f t="shared" si="2"/>
        <v>50</v>
      </c>
      <c r="X12" s="2"/>
      <c r="Y12" s="2">
        <v>35</v>
      </c>
      <c r="Z12" s="2">
        <v>15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38" customHeight="1" x14ac:dyDescent="0.25">
      <c r="A13" s="2" t="s">
        <v>41</v>
      </c>
      <c r="B13" s="2" t="s">
        <v>112</v>
      </c>
      <c r="C13" s="2"/>
      <c r="D13" s="2"/>
      <c r="E13" s="2" t="s">
        <v>43</v>
      </c>
      <c r="F13" s="2" t="s">
        <v>113</v>
      </c>
      <c r="G13" s="2" t="s">
        <v>45</v>
      </c>
      <c r="H13" s="2" t="s">
        <v>45</v>
      </c>
      <c r="I13" s="2" t="s">
        <v>85</v>
      </c>
      <c r="J13" s="2" t="s">
        <v>85</v>
      </c>
      <c r="K13" s="2" t="s">
        <v>114</v>
      </c>
      <c r="L13" s="9" t="s">
        <v>115</v>
      </c>
      <c r="M13" s="2" t="s">
        <v>50</v>
      </c>
      <c r="N13" s="2" t="s">
        <v>50</v>
      </c>
      <c r="O13" s="2" t="s">
        <v>50</v>
      </c>
      <c r="P13" s="2" t="s">
        <v>51</v>
      </c>
      <c r="Q13" s="2" t="s">
        <v>52</v>
      </c>
      <c r="R13" s="2" t="s">
        <v>53</v>
      </c>
      <c r="S13" s="2" t="s">
        <v>72</v>
      </c>
      <c r="T13" s="3">
        <v>438</v>
      </c>
      <c r="U13" s="3">
        <v>1095</v>
      </c>
      <c r="V13" s="4">
        <f t="shared" si="1"/>
        <v>3</v>
      </c>
      <c r="W13" s="4">
        <f t="shared" si="2"/>
        <v>146</v>
      </c>
      <c r="X13" s="2"/>
      <c r="Y13" s="2">
        <v>26</v>
      </c>
      <c r="Z13" s="2">
        <v>81</v>
      </c>
      <c r="AA13" s="2">
        <v>39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38" customHeight="1" x14ac:dyDescent="0.25">
      <c r="A14" s="2" t="s">
        <v>41</v>
      </c>
      <c r="B14" s="2" t="s">
        <v>117</v>
      </c>
      <c r="C14" s="2"/>
      <c r="D14" s="2"/>
      <c r="E14" s="2" t="s">
        <v>43</v>
      </c>
      <c r="F14" s="2" t="s">
        <v>118</v>
      </c>
      <c r="G14" s="2" t="s">
        <v>58</v>
      </c>
      <c r="H14" s="2" t="s">
        <v>58</v>
      </c>
      <c r="I14" s="2" t="s">
        <v>85</v>
      </c>
      <c r="J14" s="2" t="s">
        <v>85</v>
      </c>
      <c r="K14" s="2" t="s">
        <v>119</v>
      </c>
      <c r="L14" s="9" t="s">
        <v>120</v>
      </c>
      <c r="M14" s="2" t="s">
        <v>50</v>
      </c>
      <c r="N14" s="2" t="s">
        <v>50</v>
      </c>
      <c r="O14" s="2" t="s">
        <v>50</v>
      </c>
      <c r="P14" s="2" t="s">
        <v>51</v>
      </c>
      <c r="Q14" s="2" t="s">
        <v>52</v>
      </c>
      <c r="R14" s="2" t="s">
        <v>53</v>
      </c>
      <c r="S14" s="2" t="s">
        <v>56</v>
      </c>
      <c r="T14" s="3">
        <v>338</v>
      </c>
      <c r="U14" s="3">
        <v>845</v>
      </c>
      <c r="V14" s="4">
        <f t="shared" si="1"/>
        <v>3</v>
      </c>
      <c r="W14" s="4">
        <f t="shared" si="2"/>
        <v>61</v>
      </c>
      <c r="X14" s="2"/>
      <c r="Y14" s="2">
        <v>26</v>
      </c>
      <c r="Z14" s="2">
        <v>14</v>
      </c>
      <c r="AA14" s="2">
        <v>21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138" customHeight="1" x14ac:dyDescent="0.25">
      <c r="A15" s="2" t="s">
        <v>41</v>
      </c>
      <c r="B15" s="2" t="s">
        <v>121</v>
      </c>
      <c r="C15" s="2"/>
      <c r="D15" s="2"/>
      <c r="E15" s="2" t="s">
        <v>43</v>
      </c>
      <c r="F15" s="2" t="s">
        <v>122</v>
      </c>
      <c r="G15" s="2" t="s">
        <v>87</v>
      </c>
      <c r="H15" s="2" t="s">
        <v>87</v>
      </c>
      <c r="I15" s="2" t="s">
        <v>85</v>
      </c>
      <c r="J15" s="2" t="s">
        <v>85</v>
      </c>
      <c r="K15" s="2" t="s">
        <v>123</v>
      </c>
      <c r="L15" s="9" t="s">
        <v>124</v>
      </c>
      <c r="M15" s="2" t="s">
        <v>50</v>
      </c>
      <c r="N15" s="2" t="s">
        <v>50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56</v>
      </c>
      <c r="T15" s="3">
        <v>250</v>
      </c>
      <c r="U15" s="3">
        <v>625</v>
      </c>
      <c r="V15" s="4">
        <f t="shared" si="1"/>
        <v>2</v>
      </c>
      <c r="W15" s="4">
        <f t="shared" si="2"/>
        <v>14</v>
      </c>
      <c r="X15" s="2"/>
      <c r="Y15" s="2">
        <v>10</v>
      </c>
      <c r="Z15" s="2">
        <v>4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138" customHeight="1" x14ac:dyDescent="0.25">
      <c r="A16" s="2" t="s">
        <v>41</v>
      </c>
      <c r="B16" s="2" t="s">
        <v>127</v>
      </c>
      <c r="C16" t="e" vm="1">
        <v>#VALUE!</v>
      </c>
      <c r="D16" t="e" vm="1">
        <v>#VALUE!</v>
      </c>
      <c r="E16" s="2" t="s">
        <v>43</v>
      </c>
      <c r="F16" s="2" t="s">
        <v>128</v>
      </c>
      <c r="G16" s="2" t="s">
        <v>116</v>
      </c>
      <c r="H16" s="2" t="s">
        <v>116</v>
      </c>
      <c r="I16" s="2" t="s">
        <v>125</v>
      </c>
      <c r="J16" s="2" t="s">
        <v>125</v>
      </c>
      <c r="K16" s="2" t="s">
        <v>129</v>
      </c>
      <c r="L16" s="9" t="s">
        <v>126</v>
      </c>
      <c r="M16" s="2" t="s">
        <v>50</v>
      </c>
      <c r="N16" s="2" t="s">
        <v>50</v>
      </c>
      <c r="O16" s="2" t="s">
        <v>50</v>
      </c>
      <c r="P16" s="2" t="s">
        <v>51</v>
      </c>
      <c r="Q16" s="2" t="s">
        <v>52</v>
      </c>
      <c r="R16" s="2" t="s">
        <v>53</v>
      </c>
      <c r="S16" s="2" t="s">
        <v>54</v>
      </c>
      <c r="T16" s="3">
        <v>78</v>
      </c>
      <c r="U16" s="3">
        <v>195</v>
      </c>
      <c r="V16" s="4">
        <f t="shared" si="1"/>
        <v>2</v>
      </c>
      <c r="W16" s="4">
        <f t="shared" si="2"/>
        <v>155</v>
      </c>
      <c r="X16" s="2"/>
      <c r="Y16" s="2"/>
      <c r="Z16" s="2"/>
      <c r="AA16" s="2"/>
      <c r="AB16" s="2"/>
      <c r="AC16" s="2"/>
      <c r="AD16" s="2"/>
      <c r="AE16" s="2"/>
      <c r="AF16" s="2">
        <v>111</v>
      </c>
      <c r="AG16" s="2">
        <v>44</v>
      </c>
      <c r="AH16" s="2"/>
      <c r="AI16" s="2"/>
      <c r="AJ16" s="2"/>
      <c r="AK16" s="2"/>
      <c r="AL16" s="2"/>
      <c r="AM16" s="2"/>
      <c r="AN16" s="2"/>
      <c r="AO16" s="2"/>
    </row>
    <row r="17" spans="1:41" ht="138" customHeight="1" x14ac:dyDescent="0.25">
      <c r="A17" s="2" t="s">
        <v>57</v>
      </c>
      <c r="B17" s="2" t="s">
        <v>132</v>
      </c>
      <c r="C17" s="2"/>
      <c r="D17" s="2"/>
      <c r="E17" s="2" t="s">
        <v>43</v>
      </c>
      <c r="F17" s="2" t="s">
        <v>133</v>
      </c>
      <c r="G17" s="2" t="s">
        <v>73</v>
      </c>
      <c r="H17" s="2" t="s">
        <v>73</v>
      </c>
      <c r="I17" s="2" t="s">
        <v>131</v>
      </c>
      <c r="J17" s="2" t="s">
        <v>131</v>
      </c>
      <c r="K17" s="2" t="s">
        <v>134</v>
      </c>
      <c r="L17" s="9" t="s">
        <v>59</v>
      </c>
      <c r="M17" s="2" t="s">
        <v>50</v>
      </c>
      <c r="N17" s="2" t="s">
        <v>50</v>
      </c>
      <c r="O17" s="2" t="s">
        <v>50</v>
      </c>
      <c r="P17" s="2" t="s">
        <v>51</v>
      </c>
      <c r="Q17" s="2" t="s">
        <v>52</v>
      </c>
      <c r="R17" s="2" t="s">
        <v>53</v>
      </c>
      <c r="S17" s="2" t="s">
        <v>72</v>
      </c>
      <c r="T17" s="3">
        <v>230</v>
      </c>
      <c r="U17" s="3">
        <v>575</v>
      </c>
      <c r="V17" s="4">
        <f t="shared" si="1"/>
        <v>4</v>
      </c>
      <c r="W17" s="4">
        <f t="shared" si="2"/>
        <v>151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34</v>
      </c>
      <c r="AI17" s="2">
        <v>81</v>
      </c>
      <c r="AJ17" s="2"/>
      <c r="AK17" s="2">
        <v>13</v>
      </c>
      <c r="AL17" s="2"/>
      <c r="AM17" s="2">
        <v>23</v>
      </c>
      <c r="AN17" s="2"/>
      <c r="AO17" s="2"/>
    </row>
    <row r="18" spans="1:41" ht="138" customHeight="1" x14ac:dyDescent="0.25">
      <c r="A18" s="2" t="s">
        <v>57</v>
      </c>
      <c r="B18" s="2" t="s">
        <v>135</v>
      </c>
      <c r="C18" s="2"/>
      <c r="D18" s="2"/>
      <c r="E18" s="2" t="s">
        <v>43</v>
      </c>
      <c r="F18" s="2" t="s">
        <v>136</v>
      </c>
      <c r="G18" s="2" t="s">
        <v>61</v>
      </c>
      <c r="H18" s="2" t="s">
        <v>61</v>
      </c>
      <c r="I18" s="2" t="s">
        <v>131</v>
      </c>
      <c r="J18" s="2" t="s">
        <v>131</v>
      </c>
      <c r="K18" s="2" t="s">
        <v>137</v>
      </c>
      <c r="L18" s="9" t="s">
        <v>138</v>
      </c>
      <c r="M18" s="2" t="s">
        <v>50</v>
      </c>
      <c r="N18" s="2" t="s">
        <v>50</v>
      </c>
      <c r="O18" s="2" t="s">
        <v>50</v>
      </c>
      <c r="P18" s="2" t="s">
        <v>51</v>
      </c>
      <c r="Q18" s="2" t="s">
        <v>52</v>
      </c>
      <c r="R18" s="2" t="s">
        <v>53</v>
      </c>
      <c r="S18" s="2" t="s">
        <v>72</v>
      </c>
      <c r="T18" s="3">
        <v>238</v>
      </c>
      <c r="U18" s="3">
        <v>595</v>
      </c>
      <c r="V18" s="4">
        <f t="shared" si="1"/>
        <v>3</v>
      </c>
      <c r="W18" s="4">
        <f t="shared" si="2"/>
        <v>232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>
        <v>55</v>
      </c>
      <c r="AI18" s="2"/>
      <c r="AJ18" s="2"/>
      <c r="AK18" s="2">
        <v>34</v>
      </c>
      <c r="AL18" s="2"/>
      <c r="AM18" s="2">
        <v>143</v>
      </c>
      <c r="AN18" s="2"/>
      <c r="AO18" s="2"/>
    </row>
    <row r="19" spans="1:41" ht="138" customHeight="1" x14ac:dyDescent="0.25">
      <c r="A19" s="2" t="s">
        <v>57</v>
      </c>
      <c r="B19" s="2" t="s">
        <v>139</v>
      </c>
      <c r="C19" s="2"/>
      <c r="D19" s="2"/>
      <c r="E19" s="2" t="s">
        <v>43</v>
      </c>
      <c r="F19" s="2" t="s">
        <v>140</v>
      </c>
      <c r="G19" s="2" t="s">
        <v>58</v>
      </c>
      <c r="H19" s="2" t="s">
        <v>58</v>
      </c>
      <c r="I19" s="2" t="s">
        <v>131</v>
      </c>
      <c r="J19" s="2" t="s">
        <v>131</v>
      </c>
      <c r="K19" s="2" t="s">
        <v>141</v>
      </c>
      <c r="L19" s="9" t="s">
        <v>138</v>
      </c>
      <c r="M19" s="2" t="s">
        <v>50</v>
      </c>
      <c r="N19" s="2" t="s">
        <v>50</v>
      </c>
      <c r="O19" s="2" t="s">
        <v>50</v>
      </c>
      <c r="P19" s="2" t="s">
        <v>51</v>
      </c>
      <c r="Q19" s="2" t="s">
        <v>52</v>
      </c>
      <c r="R19" s="2" t="s">
        <v>53</v>
      </c>
      <c r="S19" s="2" t="s">
        <v>72</v>
      </c>
      <c r="T19" s="3">
        <v>178</v>
      </c>
      <c r="U19" s="3">
        <v>445</v>
      </c>
      <c r="V19" s="4">
        <f t="shared" si="1"/>
        <v>3</v>
      </c>
      <c r="W19" s="4">
        <f t="shared" si="2"/>
        <v>37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29</v>
      </c>
      <c r="AI19" s="2">
        <v>7</v>
      </c>
      <c r="AJ19" s="2"/>
      <c r="AK19" s="2"/>
      <c r="AL19" s="2"/>
      <c r="AM19" s="2">
        <v>1</v>
      </c>
      <c r="AN19" s="2"/>
      <c r="AO19" s="2"/>
    </row>
    <row r="20" spans="1:41" ht="138" customHeight="1" x14ac:dyDescent="0.25">
      <c r="A20" s="2" t="s">
        <v>41</v>
      </c>
      <c r="B20" s="2" t="s">
        <v>142</v>
      </c>
      <c r="C20" s="2"/>
      <c r="D20" s="2"/>
      <c r="E20" s="2" t="s">
        <v>43</v>
      </c>
      <c r="F20" s="2" t="s">
        <v>143</v>
      </c>
      <c r="G20" s="2" t="s">
        <v>63</v>
      </c>
      <c r="H20" s="2" t="s">
        <v>63</v>
      </c>
      <c r="I20" s="2" t="s">
        <v>131</v>
      </c>
      <c r="J20" s="2" t="s">
        <v>131</v>
      </c>
      <c r="K20" s="2" t="s">
        <v>144</v>
      </c>
      <c r="L20" s="9" t="s">
        <v>145</v>
      </c>
      <c r="M20" s="2" t="s">
        <v>50</v>
      </c>
      <c r="N20" s="2" t="s">
        <v>50</v>
      </c>
      <c r="O20" s="2" t="s">
        <v>50</v>
      </c>
      <c r="P20" s="2" t="s">
        <v>51</v>
      </c>
      <c r="Q20" s="2" t="s">
        <v>52</v>
      </c>
      <c r="R20" s="2" t="s">
        <v>53</v>
      </c>
      <c r="S20" s="2" t="s">
        <v>72</v>
      </c>
      <c r="T20" s="3">
        <v>178</v>
      </c>
      <c r="U20" s="3">
        <v>445</v>
      </c>
      <c r="V20" s="4">
        <f t="shared" si="1"/>
        <v>3</v>
      </c>
      <c r="W20" s="4">
        <f t="shared" si="2"/>
        <v>7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>
        <v>3</v>
      </c>
      <c r="AJ20" s="2"/>
      <c r="AK20" s="2">
        <v>2</v>
      </c>
      <c r="AL20" s="2"/>
      <c r="AM20" s="2"/>
      <c r="AN20" s="2"/>
      <c r="AO20" s="2">
        <v>2</v>
      </c>
    </row>
    <row r="21" spans="1:41" ht="138" customHeight="1" x14ac:dyDescent="0.25">
      <c r="A21" s="2" t="s">
        <v>41</v>
      </c>
      <c r="B21" s="2" t="s">
        <v>149</v>
      </c>
      <c r="C21" s="2"/>
      <c r="D21" s="2"/>
      <c r="E21" s="2" t="s">
        <v>43</v>
      </c>
      <c r="F21" s="2" t="s">
        <v>150</v>
      </c>
      <c r="G21" s="2" t="s">
        <v>116</v>
      </c>
      <c r="H21" s="2" t="s">
        <v>116</v>
      </c>
      <c r="I21" s="2" t="s">
        <v>146</v>
      </c>
      <c r="J21" s="2" t="s">
        <v>148</v>
      </c>
      <c r="K21" s="2" t="s">
        <v>151</v>
      </c>
      <c r="L21" s="9" t="s">
        <v>74</v>
      </c>
      <c r="M21" s="2" t="s">
        <v>50</v>
      </c>
      <c r="N21" s="2" t="s">
        <v>50</v>
      </c>
      <c r="O21" s="2" t="s">
        <v>50</v>
      </c>
      <c r="P21" s="2" t="s">
        <v>51</v>
      </c>
      <c r="Q21" s="2" t="s">
        <v>52</v>
      </c>
      <c r="R21" s="2" t="s">
        <v>53</v>
      </c>
      <c r="S21" s="2" t="s">
        <v>101</v>
      </c>
      <c r="T21" s="3">
        <v>110</v>
      </c>
      <c r="U21" s="3">
        <v>275</v>
      </c>
      <c r="V21" s="4">
        <f t="shared" si="1"/>
        <v>4</v>
      </c>
      <c r="W21" s="4">
        <f t="shared" si="2"/>
        <v>101</v>
      </c>
      <c r="X21" s="2"/>
      <c r="Y21" s="2">
        <v>52</v>
      </c>
      <c r="Z21" s="2">
        <v>35</v>
      </c>
      <c r="AA21" s="2">
        <v>6</v>
      </c>
      <c r="AB21" s="2">
        <v>8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138" customHeight="1" x14ac:dyDescent="0.25">
      <c r="A22" s="2" t="s">
        <v>57</v>
      </c>
      <c r="B22" s="2" t="s">
        <v>152</v>
      </c>
      <c r="C22" s="2"/>
      <c r="D22" s="2"/>
      <c r="E22" s="2" t="s">
        <v>43</v>
      </c>
      <c r="F22" s="2" t="s">
        <v>153</v>
      </c>
      <c r="G22" s="2" t="s">
        <v>75</v>
      </c>
      <c r="H22" s="2" t="s">
        <v>75</v>
      </c>
      <c r="I22" s="2" t="s">
        <v>148</v>
      </c>
      <c r="J22" s="2" t="s">
        <v>148</v>
      </c>
      <c r="K22" s="2" t="s">
        <v>154</v>
      </c>
      <c r="L22" s="9" t="s">
        <v>55</v>
      </c>
      <c r="M22" s="2" t="s">
        <v>50</v>
      </c>
      <c r="N22" s="2" t="s">
        <v>50</v>
      </c>
      <c r="O22" s="2" t="s">
        <v>50</v>
      </c>
      <c r="P22" s="2" t="s">
        <v>51</v>
      </c>
      <c r="Q22" s="2" t="s">
        <v>52</v>
      </c>
      <c r="R22" s="2" t="s">
        <v>53</v>
      </c>
      <c r="S22" s="2" t="s">
        <v>56</v>
      </c>
      <c r="T22" s="3">
        <v>86</v>
      </c>
      <c r="U22" s="3">
        <v>215</v>
      </c>
      <c r="V22" s="4">
        <f t="shared" si="1"/>
        <v>4</v>
      </c>
      <c r="W22" s="4">
        <f t="shared" si="2"/>
        <v>30</v>
      </c>
      <c r="X22" s="2"/>
      <c r="Y22" s="2">
        <v>3</v>
      </c>
      <c r="Z22" s="2">
        <v>10</v>
      </c>
      <c r="AA22" s="2">
        <v>5</v>
      </c>
      <c r="AB22" s="2">
        <v>12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138" customHeight="1" x14ac:dyDescent="0.25">
      <c r="A23" s="2" t="s">
        <v>57</v>
      </c>
      <c r="B23" s="2" t="s">
        <v>156</v>
      </c>
      <c r="C23" s="2"/>
      <c r="D23" s="2"/>
      <c r="E23" s="2" t="s">
        <v>43</v>
      </c>
      <c r="F23" s="2" t="s">
        <v>157</v>
      </c>
      <c r="G23" s="2" t="s">
        <v>158</v>
      </c>
      <c r="H23" s="2" t="s">
        <v>158</v>
      </c>
      <c r="I23" s="2" t="s">
        <v>155</v>
      </c>
      <c r="J23" s="2" t="s">
        <v>155</v>
      </c>
      <c r="K23" s="2" t="s">
        <v>159</v>
      </c>
      <c r="L23" s="9" t="s">
        <v>59</v>
      </c>
      <c r="M23" s="2" t="s">
        <v>50</v>
      </c>
      <c r="N23" s="2" t="s">
        <v>50</v>
      </c>
      <c r="O23" s="2" t="s">
        <v>50</v>
      </c>
      <c r="P23" s="2" t="s">
        <v>51</v>
      </c>
      <c r="Q23" s="2" t="s">
        <v>52</v>
      </c>
      <c r="R23" s="2" t="s">
        <v>53</v>
      </c>
      <c r="S23" s="2" t="s">
        <v>101</v>
      </c>
      <c r="T23" s="3">
        <v>94</v>
      </c>
      <c r="U23" s="3">
        <v>235</v>
      </c>
      <c r="V23" s="4">
        <f t="shared" si="1"/>
        <v>2</v>
      </c>
      <c r="W23" s="4">
        <f t="shared" si="2"/>
        <v>21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>
        <v>13</v>
      </c>
      <c r="AI23" s="2"/>
      <c r="AJ23" s="2"/>
      <c r="AK23" s="2"/>
      <c r="AL23" s="2"/>
      <c r="AM23" s="2">
        <v>8</v>
      </c>
      <c r="AN23" s="2"/>
      <c r="AO23" s="2"/>
    </row>
    <row r="24" spans="1:41" ht="138" customHeight="1" x14ac:dyDescent="0.25">
      <c r="A24" s="2" t="s">
        <v>57</v>
      </c>
      <c r="B24" s="2" t="s">
        <v>160</v>
      </c>
      <c r="C24" s="2"/>
      <c r="D24" s="2"/>
      <c r="E24" s="2" t="s">
        <v>43</v>
      </c>
      <c r="F24" s="2" t="s">
        <v>161</v>
      </c>
      <c r="G24" s="2" t="s">
        <v>61</v>
      </c>
      <c r="H24" s="2" t="s">
        <v>61</v>
      </c>
      <c r="I24" s="2" t="s">
        <v>155</v>
      </c>
      <c r="J24" s="2" t="s">
        <v>155</v>
      </c>
      <c r="K24" s="2" t="s">
        <v>162</v>
      </c>
      <c r="L24" s="9" t="s">
        <v>138</v>
      </c>
      <c r="M24" s="2" t="s">
        <v>50</v>
      </c>
      <c r="N24" s="2" t="s">
        <v>50</v>
      </c>
      <c r="O24" s="2" t="s">
        <v>50</v>
      </c>
      <c r="P24" s="2" t="s">
        <v>51</v>
      </c>
      <c r="Q24" s="2" t="s">
        <v>52</v>
      </c>
      <c r="R24" s="2" t="s">
        <v>53</v>
      </c>
      <c r="S24" s="2" t="s">
        <v>101</v>
      </c>
      <c r="T24" s="3">
        <v>110</v>
      </c>
      <c r="U24" s="3">
        <v>275</v>
      </c>
      <c r="V24" s="4">
        <f t="shared" si="1"/>
        <v>4</v>
      </c>
      <c r="W24" s="4">
        <f t="shared" si="2"/>
        <v>416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>
        <v>92</v>
      </c>
      <c r="AI24" s="2">
        <v>152</v>
      </c>
      <c r="AJ24" s="2"/>
      <c r="AK24" s="2">
        <v>126</v>
      </c>
      <c r="AL24" s="2"/>
      <c r="AM24" s="2">
        <v>46</v>
      </c>
      <c r="AN24" s="2"/>
      <c r="AO24" s="2"/>
    </row>
    <row r="25" spans="1:41" ht="157.5" customHeight="1" x14ac:dyDescent="0.25">
      <c r="A25" s="2" t="s">
        <v>57</v>
      </c>
      <c r="B25" s="2" t="s">
        <v>163</v>
      </c>
      <c r="D25" s="10"/>
      <c r="E25" s="2" t="s">
        <v>43</v>
      </c>
      <c r="F25" s="2" t="s">
        <v>164</v>
      </c>
      <c r="G25" s="2" t="s">
        <v>100</v>
      </c>
      <c r="H25" s="2" t="s">
        <v>100</v>
      </c>
      <c r="I25" s="2" t="s">
        <v>155</v>
      </c>
      <c r="J25" s="2" t="s">
        <v>155</v>
      </c>
      <c r="K25" s="2" t="s">
        <v>165</v>
      </c>
      <c r="L25" s="9" t="s">
        <v>76</v>
      </c>
      <c r="M25" s="2" t="s">
        <v>50</v>
      </c>
      <c r="N25" s="2" t="s">
        <v>50</v>
      </c>
      <c r="O25" s="2" t="s">
        <v>50</v>
      </c>
      <c r="P25" s="2" t="s">
        <v>51</v>
      </c>
      <c r="Q25" s="2" t="s">
        <v>52</v>
      </c>
      <c r="R25" s="2" t="s">
        <v>53</v>
      </c>
      <c r="S25" s="2" t="s">
        <v>101</v>
      </c>
      <c r="T25" s="3">
        <v>94</v>
      </c>
      <c r="U25" s="3">
        <v>235</v>
      </c>
      <c r="V25" s="4">
        <f t="shared" si="1"/>
        <v>5</v>
      </c>
      <c r="W25" s="4">
        <f t="shared" si="2"/>
        <v>480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>
        <v>37</v>
      </c>
      <c r="AI25" s="2">
        <v>102</v>
      </c>
      <c r="AJ25" s="2"/>
      <c r="AK25" s="2">
        <v>180</v>
      </c>
      <c r="AL25" s="2"/>
      <c r="AM25" s="2">
        <v>139</v>
      </c>
      <c r="AN25" s="2"/>
      <c r="AO25" s="2">
        <v>22</v>
      </c>
    </row>
    <row r="26" spans="1:41" ht="138" customHeight="1" x14ac:dyDescent="0.25">
      <c r="A26" s="2" t="s">
        <v>41</v>
      </c>
      <c r="B26" s="2" t="s">
        <v>166</v>
      </c>
      <c r="C26" t="e" vm="2">
        <v>#VALUE!</v>
      </c>
      <c r="D26" s="2"/>
      <c r="E26" s="2" t="s">
        <v>43</v>
      </c>
      <c r="F26" s="2" t="s">
        <v>167</v>
      </c>
      <c r="G26" s="2" t="s">
        <v>45</v>
      </c>
      <c r="H26" s="2" t="s">
        <v>45</v>
      </c>
      <c r="I26" s="2" t="s">
        <v>155</v>
      </c>
      <c r="J26" s="2" t="s">
        <v>155</v>
      </c>
      <c r="K26" s="2" t="s">
        <v>168</v>
      </c>
      <c r="L26" s="9" t="s">
        <v>126</v>
      </c>
      <c r="M26" s="2" t="s">
        <v>50</v>
      </c>
      <c r="N26" s="2" t="s">
        <v>50</v>
      </c>
      <c r="O26" s="2" t="s">
        <v>50</v>
      </c>
      <c r="P26" s="2" t="s">
        <v>51</v>
      </c>
      <c r="Q26" s="2" t="s">
        <v>52</v>
      </c>
      <c r="R26" s="2" t="s">
        <v>53</v>
      </c>
      <c r="S26" s="2" t="s">
        <v>56</v>
      </c>
      <c r="T26" s="3">
        <v>84</v>
      </c>
      <c r="U26" s="3">
        <v>210</v>
      </c>
      <c r="V26" s="4">
        <f t="shared" si="1"/>
        <v>4</v>
      </c>
      <c r="W26" s="4">
        <f t="shared" si="2"/>
        <v>433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>
        <v>207</v>
      </c>
      <c r="AI26" s="2">
        <v>181</v>
      </c>
      <c r="AJ26" s="2"/>
      <c r="AK26" s="2">
        <v>30</v>
      </c>
      <c r="AL26" s="2"/>
      <c r="AM26" s="2">
        <v>15</v>
      </c>
      <c r="AN26" s="2"/>
      <c r="AO26" s="2"/>
    </row>
    <row r="27" spans="1:41" ht="138" customHeight="1" x14ac:dyDescent="0.25">
      <c r="A27" s="2" t="s">
        <v>41</v>
      </c>
      <c r="B27" s="2" t="s">
        <v>169</v>
      </c>
      <c r="C27" s="2"/>
      <c r="D27" s="2"/>
      <c r="E27" s="2" t="s">
        <v>43</v>
      </c>
      <c r="F27" s="2" t="s">
        <v>170</v>
      </c>
      <c r="G27" s="2" t="s">
        <v>63</v>
      </c>
      <c r="H27" s="2" t="s">
        <v>63</v>
      </c>
      <c r="I27" s="2" t="s">
        <v>155</v>
      </c>
      <c r="J27" s="2" t="s">
        <v>155</v>
      </c>
      <c r="K27" s="2" t="s">
        <v>171</v>
      </c>
      <c r="L27" s="9" t="s">
        <v>147</v>
      </c>
      <c r="M27" s="2" t="s">
        <v>50</v>
      </c>
      <c r="N27" s="2" t="s">
        <v>50</v>
      </c>
      <c r="O27" s="2" t="s">
        <v>50</v>
      </c>
      <c r="P27" s="2" t="s">
        <v>51</v>
      </c>
      <c r="Q27" s="2" t="s">
        <v>52</v>
      </c>
      <c r="R27" s="2" t="s">
        <v>53</v>
      </c>
      <c r="S27" s="2" t="s">
        <v>65</v>
      </c>
      <c r="T27" s="3">
        <v>358</v>
      </c>
      <c r="U27" s="3">
        <v>895</v>
      </c>
      <c r="V27" s="4">
        <f t="shared" si="1"/>
        <v>3</v>
      </c>
      <c r="W27" s="4">
        <f t="shared" si="2"/>
        <v>15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v>1</v>
      </c>
      <c r="AJ27" s="2"/>
      <c r="AK27" s="2">
        <v>3</v>
      </c>
      <c r="AL27" s="2"/>
      <c r="AM27" s="2">
        <v>11</v>
      </c>
      <c r="AN27" s="2"/>
      <c r="AO27" s="2"/>
    </row>
    <row r="28" spans="1:41" ht="138" customHeight="1" x14ac:dyDescent="0.25">
      <c r="A28" s="2" t="s">
        <v>41</v>
      </c>
      <c r="B28" s="2" t="s">
        <v>172</v>
      </c>
      <c r="C28" s="2"/>
      <c r="D28" s="2"/>
      <c r="E28" s="2" t="s">
        <v>43</v>
      </c>
      <c r="F28" s="2" t="s">
        <v>173</v>
      </c>
      <c r="G28" s="2" t="s">
        <v>174</v>
      </c>
      <c r="H28" s="2" t="s">
        <v>174</v>
      </c>
      <c r="I28" s="2" t="s">
        <v>155</v>
      </c>
      <c r="J28" s="2" t="s">
        <v>155</v>
      </c>
      <c r="K28" s="2" t="s">
        <v>175</v>
      </c>
      <c r="L28" s="9" t="s">
        <v>138</v>
      </c>
      <c r="M28" s="2" t="s">
        <v>50</v>
      </c>
      <c r="N28" s="2" t="s">
        <v>50</v>
      </c>
      <c r="O28" s="2" t="s">
        <v>50</v>
      </c>
      <c r="P28" s="2" t="s">
        <v>51</v>
      </c>
      <c r="Q28" s="2" t="s">
        <v>52</v>
      </c>
      <c r="R28" s="2" t="s">
        <v>53</v>
      </c>
      <c r="S28" s="2" t="s">
        <v>101</v>
      </c>
      <c r="T28" s="3">
        <v>146</v>
      </c>
      <c r="U28" s="3">
        <v>365</v>
      </c>
      <c r="V28" s="4">
        <f t="shared" si="1"/>
        <v>3</v>
      </c>
      <c r="W28" s="4">
        <f t="shared" si="2"/>
        <v>52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15</v>
      </c>
      <c r="AI28" s="2">
        <v>19</v>
      </c>
      <c r="AJ28" s="2"/>
      <c r="AK28" s="2">
        <v>18</v>
      </c>
      <c r="AL28" s="2"/>
      <c r="AM28" s="2"/>
      <c r="AN28" s="2"/>
      <c r="AO28" s="2"/>
    </row>
    <row r="29" spans="1:41" ht="138" customHeight="1" x14ac:dyDescent="0.25">
      <c r="A29" s="2" t="s">
        <v>41</v>
      </c>
      <c r="B29" s="2" t="s">
        <v>176</v>
      </c>
      <c r="C29" s="2"/>
      <c r="D29" s="2"/>
      <c r="E29" s="2" t="s">
        <v>43</v>
      </c>
      <c r="F29" s="2" t="s">
        <v>177</v>
      </c>
      <c r="G29" s="2" t="s">
        <v>61</v>
      </c>
      <c r="H29" s="2" t="s">
        <v>61</v>
      </c>
      <c r="I29" s="2" t="s">
        <v>155</v>
      </c>
      <c r="J29" s="2" t="s">
        <v>155</v>
      </c>
      <c r="K29" s="2" t="s">
        <v>178</v>
      </c>
      <c r="L29" s="9" t="s">
        <v>59</v>
      </c>
      <c r="M29" s="2" t="s">
        <v>50</v>
      </c>
      <c r="N29" s="2" t="s">
        <v>50</v>
      </c>
      <c r="O29" s="2" t="s">
        <v>50</v>
      </c>
      <c r="P29" s="2" t="s">
        <v>51</v>
      </c>
      <c r="Q29" s="2" t="s">
        <v>52</v>
      </c>
      <c r="R29" s="2" t="s">
        <v>53</v>
      </c>
      <c r="S29" s="2" t="s">
        <v>72</v>
      </c>
      <c r="T29" s="3">
        <v>110</v>
      </c>
      <c r="U29" s="3">
        <v>275</v>
      </c>
      <c r="V29" s="4">
        <f t="shared" si="1"/>
        <v>4</v>
      </c>
      <c r="W29" s="4">
        <f t="shared" si="2"/>
        <v>240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77</v>
      </c>
      <c r="AI29" s="2">
        <v>71</v>
      </c>
      <c r="AJ29" s="2"/>
      <c r="AK29" s="2">
        <v>81</v>
      </c>
      <c r="AL29" s="2"/>
      <c r="AM29" s="2">
        <v>11</v>
      </c>
      <c r="AN29" s="2"/>
      <c r="AO29" s="2"/>
    </row>
    <row r="30" spans="1:41" ht="138" customHeight="1" x14ac:dyDescent="0.25">
      <c r="A30" s="2" t="s">
        <v>41</v>
      </c>
      <c r="B30" s="2" t="s">
        <v>179</v>
      </c>
      <c r="C30" s="2"/>
      <c r="D30" s="2"/>
      <c r="E30" s="2" t="s">
        <v>43</v>
      </c>
      <c r="F30" s="2" t="s">
        <v>180</v>
      </c>
      <c r="G30" s="2" t="s">
        <v>174</v>
      </c>
      <c r="H30" s="2" t="s">
        <v>174</v>
      </c>
      <c r="I30" s="2" t="s">
        <v>155</v>
      </c>
      <c r="J30" s="2" t="s">
        <v>155</v>
      </c>
      <c r="K30" s="2" t="s">
        <v>181</v>
      </c>
      <c r="L30" s="9" t="s">
        <v>126</v>
      </c>
      <c r="M30" s="2" t="s">
        <v>50</v>
      </c>
      <c r="N30" s="2" t="s">
        <v>50</v>
      </c>
      <c r="O30" s="2" t="s">
        <v>50</v>
      </c>
      <c r="P30" s="2" t="s">
        <v>51</v>
      </c>
      <c r="Q30" s="2" t="s">
        <v>52</v>
      </c>
      <c r="R30" s="2" t="s">
        <v>53</v>
      </c>
      <c r="S30" s="2" t="s">
        <v>67</v>
      </c>
      <c r="T30" s="3">
        <v>98</v>
      </c>
      <c r="U30" s="3">
        <v>245</v>
      </c>
      <c r="V30" s="4">
        <f t="shared" si="1"/>
        <v>4</v>
      </c>
      <c r="W30" s="4">
        <f t="shared" si="2"/>
        <v>56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33</v>
      </c>
      <c r="AI30" s="2">
        <v>3</v>
      </c>
      <c r="AJ30" s="2"/>
      <c r="AK30" s="2">
        <v>4</v>
      </c>
      <c r="AL30" s="2"/>
      <c r="AM30" s="2">
        <v>16</v>
      </c>
      <c r="AN30" s="2"/>
      <c r="AO30" s="2"/>
    </row>
    <row r="31" spans="1:41" ht="138" customHeight="1" x14ac:dyDescent="0.25">
      <c r="A31" s="2" t="s">
        <v>57</v>
      </c>
      <c r="B31" s="2" t="s">
        <v>183</v>
      </c>
      <c r="C31" s="2"/>
      <c r="D31" s="2"/>
      <c r="E31" s="2" t="s">
        <v>43</v>
      </c>
      <c r="F31" s="2" t="s">
        <v>184</v>
      </c>
      <c r="G31" s="2" t="s">
        <v>87</v>
      </c>
      <c r="H31" s="2" t="s">
        <v>87</v>
      </c>
      <c r="I31" s="2" t="s">
        <v>182</v>
      </c>
      <c r="J31" s="2" t="s">
        <v>182</v>
      </c>
      <c r="K31" s="2" t="s">
        <v>185</v>
      </c>
      <c r="L31" s="9" t="s">
        <v>59</v>
      </c>
      <c r="M31" s="2" t="s">
        <v>50</v>
      </c>
      <c r="N31" s="2" t="s">
        <v>50</v>
      </c>
      <c r="O31" s="2" t="s">
        <v>50</v>
      </c>
      <c r="P31" s="2" t="s">
        <v>51</v>
      </c>
      <c r="Q31" s="2" t="s">
        <v>52</v>
      </c>
      <c r="R31" s="2" t="s">
        <v>53</v>
      </c>
      <c r="S31" s="2" t="s">
        <v>56</v>
      </c>
      <c r="T31" s="3">
        <v>110</v>
      </c>
      <c r="U31" s="3">
        <v>275</v>
      </c>
      <c r="V31" s="4">
        <f t="shared" si="1"/>
        <v>4</v>
      </c>
      <c r="W31" s="4">
        <f t="shared" si="2"/>
        <v>89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18</v>
      </c>
      <c r="AI31" s="2">
        <v>42</v>
      </c>
      <c r="AJ31" s="2"/>
      <c r="AK31" s="2">
        <v>12</v>
      </c>
      <c r="AL31" s="2"/>
      <c r="AM31" s="2">
        <v>17</v>
      </c>
      <c r="AN31" s="2"/>
      <c r="AO31" s="2"/>
    </row>
    <row r="32" spans="1:41" ht="138" customHeight="1" x14ac:dyDescent="0.25">
      <c r="A32" s="2" t="s">
        <v>41</v>
      </c>
      <c r="B32" s="2" t="s">
        <v>189</v>
      </c>
      <c r="C32" s="2"/>
      <c r="D32" s="2"/>
      <c r="E32" s="2" t="s">
        <v>43</v>
      </c>
      <c r="F32" s="2" t="s">
        <v>190</v>
      </c>
      <c r="G32" s="2" t="s">
        <v>191</v>
      </c>
      <c r="H32" s="2" t="s">
        <v>191</v>
      </c>
      <c r="I32" s="2" t="s">
        <v>188</v>
      </c>
      <c r="J32" s="2" t="s">
        <v>187</v>
      </c>
      <c r="K32" s="2" t="s">
        <v>192</v>
      </c>
      <c r="L32" s="9" t="s">
        <v>77</v>
      </c>
      <c r="M32" s="2" t="s">
        <v>50</v>
      </c>
      <c r="N32" s="2" t="s">
        <v>50</v>
      </c>
      <c r="O32" s="2" t="s">
        <v>50</v>
      </c>
      <c r="P32" s="2" t="s">
        <v>51</v>
      </c>
      <c r="Q32" s="2" t="s">
        <v>52</v>
      </c>
      <c r="R32" s="2" t="s">
        <v>53</v>
      </c>
      <c r="S32" s="2" t="s">
        <v>65</v>
      </c>
      <c r="T32" s="3">
        <v>50</v>
      </c>
      <c r="U32" s="3">
        <v>125</v>
      </c>
      <c r="V32" s="4">
        <f t="shared" si="1"/>
        <v>1</v>
      </c>
      <c r="W32" s="4">
        <f t="shared" si="2"/>
        <v>142</v>
      </c>
      <c r="X32" s="2">
        <v>142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38" customHeight="1" x14ac:dyDescent="0.25">
      <c r="A33" s="2" t="s">
        <v>41</v>
      </c>
      <c r="B33" s="2" t="s">
        <v>193</v>
      </c>
      <c r="C33" s="2"/>
      <c r="D33" s="2"/>
      <c r="E33" s="2" t="s">
        <v>43</v>
      </c>
      <c r="F33" s="2" t="s">
        <v>194</v>
      </c>
      <c r="G33" s="2" t="s">
        <v>45</v>
      </c>
      <c r="H33" s="2" t="s">
        <v>45</v>
      </c>
      <c r="I33" s="2" t="s">
        <v>188</v>
      </c>
      <c r="J33" s="2" t="s">
        <v>186</v>
      </c>
      <c r="K33" s="2" t="s">
        <v>195</v>
      </c>
      <c r="L33" s="9" t="s">
        <v>196</v>
      </c>
      <c r="M33" s="2" t="s">
        <v>50</v>
      </c>
      <c r="N33" s="2" t="s">
        <v>50</v>
      </c>
      <c r="O33" s="2" t="s">
        <v>50</v>
      </c>
      <c r="P33" s="2" t="s">
        <v>51</v>
      </c>
      <c r="Q33" s="2" t="s">
        <v>52</v>
      </c>
      <c r="R33" s="2" t="s">
        <v>53</v>
      </c>
      <c r="S33" s="2" t="s">
        <v>65</v>
      </c>
      <c r="T33" s="3">
        <v>62</v>
      </c>
      <c r="U33" s="3">
        <v>155</v>
      </c>
      <c r="V33" s="4">
        <f t="shared" si="1"/>
        <v>1</v>
      </c>
      <c r="W33" s="4">
        <f t="shared" si="2"/>
        <v>280</v>
      </c>
      <c r="X33" s="2">
        <v>280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38" customHeight="1" x14ac:dyDescent="0.25">
      <c r="A34" s="2" t="s">
        <v>57</v>
      </c>
      <c r="B34" s="2" t="s">
        <v>197</v>
      </c>
      <c r="C34" s="2"/>
      <c r="D34" s="2"/>
      <c r="E34" s="2" t="s">
        <v>43</v>
      </c>
      <c r="F34" s="2" t="s">
        <v>198</v>
      </c>
      <c r="G34" s="2" t="s">
        <v>64</v>
      </c>
      <c r="H34" s="2" t="s">
        <v>64</v>
      </c>
      <c r="I34" s="2" t="s">
        <v>199</v>
      </c>
      <c r="J34" s="2" t="s">
        <v>199</v>
      </c>
      <c r="K34" s="2" t="s">
        <v>200</v>
      </c>
      <c r="L34" s="9" t="s">
        <v>77</v>
      </c>
      <c r="M34" s="2" t="s">
        <v>50</v>
      </c>
      <c r="N34" s="2" t="s">
        <v>50</v>
      </c>
      <c r="O34" s="2" t="s">
        <v>50</v>
      </c>
      <c r="P34" s="2" t="s">
        <v>51</v>
      </c>
      <c r="Q34" s="2" t="s">
        <v>52</v>
      </c>
      <c r="R34" s="2" t="s">
        <v>53</v>
      </c>
      <c r="S34" s="2" t="s">
        <v>78</v>
      </c>
      <c r="T34" s="3">
        <v>44</v>
      </c>
      <c r="U34" s="3">
        <v>110</v>
      </c>
      <c r="V34" s="4">
        <f t="shared" si="1"/>
        <v>3</v>
      </c>
      <c r="W34" s="4">
        <f t="shared" si="2"/>
        <v>37</v>
      </c>
      <c r="X34" s="2"/>
      <c r="Y34" s="2"/>
      <c r="Z34" s="2"/>
      <c r="AA34" s="2"/>
      <c r="AB34" s="2"/>
      <c r="AC34" s="2">
        <v>28</v>
      </c>
      <c r="AD34" s="2">
        <v>8</v>
      </c>
      <c r="AE34" s="2">
        <v>1</v>
      </c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38" customHeight="1" x14ac:dyDescent="0.25">
      <c r="A35" s="2" t="s">
        <v>57</v>
      </c>
      <c r="B35" s="2" t="s">
        <v>197</v>
      </c>
      <c r="C35" s="2"/>
      <c r="D35" s="2"/>
      <c r="E35" s="2" t="s">
        <v>43</v>
      </c>
      <c r="F35" s="2" t="s">
        <v>201</v>
      </c>
      <c r="G35" s="2" t="s">
        <v>202</v>
      </c>
      <c r="H35" s="2" t="s">
        <v>202</v>
      </c>
      <c r="I35" s="2" t="s">
        <v>199</v>
      </c>
      <c r="J35" s="2" t="s">
        <v>199</v>
      </c>
      <c r="K35" s="2" t="s">
        <v>200</v>
      </c>
      <c r="L35" s="9" t="s">
        <v>77</v>
      </c>
      <c r="M35" s="2" t="s">
        <v>50</v>
      </c>
      <c r="N35" s="2" t="s">
        <v>50</v>
      </c>
      <c r="O35" s="2" t="s">
        <v>50</v>
      </c>
      <c r="P35" s="2" t="s">
        <v>51</v>
      </c>
      <c r="Q35" s="2" t="s">
        <v>52</v>
      </c>
      <c r="R35" s="2" t="s">
        <v>53</v>
      </c>
      <c r="S35" s="2" t="s">
        <v>78</v>
      </c>
      <c r="T35" s="3">
        <v>44</v>
      </c>
      <c r="U35" s="3">
        <v>110</v>
      </c>
      <c r="V35" s="4">
        <f t="shared" si="1"/>
        <v>3</v>
      </c>
      <c r="W35" s="4">
        <f t="shared" si="2"/>
        <v>93</v>
      </c>
      <c r="X35" s="2"/>
      <c r="Y35" s="2"/>
      <c r="Z35" s="2"/>
      <c r="AA35" s="2"/>
      <c r="AB35" s="2"/>
      <c r="AC35" s="2">
        <v>11</v>
      </c>
      <c r="AD35" s="2">
        <v>14</v>
      </c>
      <c r="AE35" s="2">
        <v>68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38" customHeight="1" x14ac:dyDescent="0.25">
      <c r="A36" s="2" t="s">
        <v>41</v>
      </c>
      <c r="B36" s="2" t="s">
        <v>205</v>
      </c>
      <c r="C36" s="2"/>
      <c r="D36" s="2"/>
      <c r="E36" s="2" t="s">
        <v>43</v>
      </c>
      <c r="F36" s="2" t="s">
        <v>206</v>
      </c>
      <c r="G36" s="2" t="s">
        <v>130</v>
      </c>
      <c r="H36" s="2" t="s">
        <v>130</v>
      </c>
      <c r="I36" s="2" t="s">
        <v>204</v>
      </c>
      <c r="J36" s="2" t="s">
        <v>203</v>
      </c>
      <c r="K36" s="2" t="s">
        <v>207</v>
      </c>
      <c r="L36" s="9" t="s">
        <v>59</v>
      </c>
      <c r="M36" s="2" t="s">
        <v>50</v>
      </c>
      <c r="N36" s="2" t="s">
        <v>50</v>
      </c>
      <c r="O36" s="2" t="s">
        <v>50</v>
      </c>
      <c r="P36" s="2" t="s">
        <v>51</v>
      </c>
      <c r="Q36" s="2" t="s">
        <v>52</v>
      </c>
      <c r="R36" s="2" t="s">
        <v>53</v>
      </c>
      <c r="S36" s="2" t="s">
        <v>56</v>
      </c>
      <c r="T36" s="3">
        <v>258</v>
      </c>
      <c r="U36" s="3">
        <v>645</v>
      </c>
      <c r="V36" s="4">
        <f t="shared" si="1"/>
        <v>4</v>
      </c>
      <c r="W36" s="4">
        <f t="shared" si="2"/>
        <v>24</v>
      </c>
      <c r="X36" s="2"/>
      <c r="Y36" s="2">
        <v>13</v>
      </c>
      <c r="Z36" s="2">
        <v>7</v>
      </c>
      <c r="AA36" s="2">
        <v>3</v>
      </c>
      <c r="AB36" s="2">
        <v>1</v>
      </c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71.95" customHeight="1" x14ac:dyDescent="0.25">
      <c r="A37" s="2" t="s">
        <v>57</v>
      </c>
      <c r="B37" s="2" t="s">
        <v>209</v>
      </c>
      <c r="C37" s="10"/>
      <c r="D37" s="10"/>
      <c r="E37" s="2" t="s">
        <v>43</v>
      </c>
      <c r="F37" s="2" t="s">
        <v>210</v>
      </c>
      <c r="G37" s="2" t="s">
        <v>211</v>
      </c>
      <c r="H37" s="2" t="s">
        <v>211</v>
      </c>
      <c r="I37" s="2" t="s">
        <v>208</v>
      </c>
      <c r="J37" s="2" t="s">
        <v>80</v>
      </c>
      <c r="K37" s="2" t="s">
        <v>212</v>
      </c>
      <c r="L37" s="9" t="s">
        <v>77</v>
      </c>
      <c r="M37" s="2" t="s">
        <v>50</v>
      </c>
      <c r="N37" s="2" t="s">
        <v>50</v>
      </c>
      <c r="O37" s="2" t="s">
        <v>50</v>
      </c>
      <c r="P37" s="2" t="s">
        <v>51</v>
      </c>
      <c r="Q37" s="2" t="s">
        <v>52</v>
      </c>
      <c r="R37" s="2" t="s">
        <v>53</v>
      </c>
      <c r="S37" s="2" t="s">
        <v>67</v>
      </c>
      <c r="T37" s="3">
        <v>166</v>
      </c>
      <c r="U37" s="3">
        <v>415</v>
      </c>
      <c r="V37" s="4">
        <f t="shared" si="1"/>
        <v>2</v>
      </c>
      <c r="W37" s="4">
        <f t="shared" si="2"/>
        <v>14</v>
      </c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>
        <v>7</v>
      </c>
      <c r="AK37" s="2"/>
      <c r="AL37" s="2">
        <v>7</v>
      </c>
      <c r="AM37" s="2"/>
      <c r="AN37" s="2"/>
      <c r="AO37" s="2"/>
    </row>
    <row r="38" spans="1:41" ht="138" customHeight="1" x14ac:dyDescent="0.25">
      <c r="A38" s="2" t="s">
        <v>57</v>
      </c>
      <c r="B38" s="2" t="s">
        <v>213</v>
      </c>
      <c r="C38" s="2"/>
      <c r="D38" s="2"/>
      <c r="E38" s="2" t="s">
        <v>43</v>
      </c>
      <c r="F38" s="2" t="s">
        <v>214</v>
      </c>
      <c r="G38" s="2" t="s">
        <v>45</v>
      </c>
      <c r="H38" s="16" t="s">
        <v>45</v>
      </c>
      <c r="I38" s="2" t="s">
        <v>208</v>
      </c>
      <c r="J38" s="2" t="s">
        <v>80</v>
      </c>
      <c r="K38" s="2" t="s">
        <v>215</v>
      </c>
      <c r="L38" s="9" t="s">
        <v>77</v>
      </c>
      <c r="M38" s="2" t="s">
        <v>50</v>
      </c>
      <c r="N38" s="2" t="s">
        <v>50</v>
      </c>
      <c r="O38" s="2" t="s">
        <v>50</v>
      </c>
      <c r="P38" s="2" t="s">
        <v>51</v>
      </c>
      <c r="Q38" s="2" t="s">
        <v>52</v>
      </c>
      <c r="R38" s="2" t="s">
        <v>53</v>
      </c>
      <c r="S38" s="2" t="s">
        <v>67</v>
      </c>
      <c r="T38" s="3">
        <v>178</v>
      </c>
      <c r="U38" s="3">
        <v>445</v>
      </c>
      <c r="V38" s="4">
        <f t="shared" si="1"/>
        <v>4</v>
      </c>
      <c r="W38" s="4">
        <f t="shared" si="2"/>
        <v>135</v>
      </c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>
        <v>14</v>
      </c>
      <c r="AJ38" s="2">
        <v>55</v>
      </c>
      <c r="AK38" s="2">
        <v>23</v>
      </c>
      <c r="AL38" s="2">
        <v>43</v>
      </c>
      <c r="AM38" s="2"/>
      <c r="AN38" s="2"/>
      <c r="AO38" s="2"/>
    </row>
    <row r="39" spans="1:41" ht="138" customHeight="1" x14ac:dyDescent="0.25">
      <c r="A39" s="2" t="s">
        <v>41</v>
      </c>
      <c r="B39" s="2" t="s">
        <v>216</v>
      </c>
      <c r="C39" s="2"/>
      <c r="D39" s="2"/>
      <c r="E39" s="2" t="s">
        <v>43</v>
      </c>
      <c r="F39" s="2" t="s">
        <v>217</v>
      </c>
      <c r="G39" s="14" t="s">
        <v>45</v>
      </c>
      <c r="H39" s="14" t="s">
        <v>45</v>
      </c>
      <c r="I39" s="15" t="s">
        <v>208</v>
      </c>
      <c r="J39" s="2" t="s">
        <v>80</v>
      </c>
      <c r="K39" s="2" t="s">
        <v>218</v>
      </c>
      <c r="L39" s="9" t="s">
        <v>77</v>
      </c>
      <c r="M39" s="2" t="s">
        <v>50</v>
      </c>
      <c r="N39" s="2" t="s">
        <v>50</v>
      </c>
      <c r="O39" s="2" t="s">
        <v>50</v>
      </c>
      <c r="P39" s="2" t="s">
        <v>51</v>
      </c>
      <c r="Q39" s="2" t="s">
        <v>52</v>
      </c>
      <c r="R39" s="2" t="s">
        <v>53</v>
      </c>
      <c r="S39" s="2" t="s">
        <v>67</v>
      </c>
      <c r="T39" s="3">
        <v>206</v>
      </c>
      <c r="U39" s="3">
        <v>515</v>
      </c>
      <c r="V39" s="4">
        <f t="shared" si="1"/>
        <v>5</v>
      </c>
      <c r="W39" s="4">
        <f t="shared" si="2"/>
        <v>75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>
        <v>14</v>
      </c>
      <c r="AJ39" s="2">
        <v>23</v>
      </c>
      <c r="AK39" s="2">
        <v>18</v>
      </c>
      <c r="AL39" s="2">
        <v>10</v>
      </c>
      <c r="AM39" s="2">
        <v>10</v>
      </c>
      <c r="AN39" s="2"/>
      <c r="AO39" s="2"/>
    </row>
  </sheetData>
  <autoFilter ref="A3:AO39"/>
  <conditionalFormatting sqref="B1:B1048576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zoomScale="80" zoomScaleNormal="80" workbookViewId="0">
      <selection activeCell="A5" sqref="A5"/>
    </sheetView>
  </sheetViews>
  <sheetFormatPr defaultRowHeight="15" x14ac:dyDescent="0.25"/>
  <cols>
    <col min="1" max="1" width="22" bestFit="1" customWidth="1"/>
    <col min="2" max="2" width="5.5703125" bestFit="1" customWidth="1"/>
  </cols>
  <sheetData>
    <row r="1" spans="1:2" x14ac:dyDescent="0.25">
      <c r="A1" s="6" t="s">
        <v>8</v>
      </c>
      <c r="B1" s="7" t="s">
        <v>219</v>
      </c>
    </row>
    <row r="2" spans="1:2" x14ac:dyDescent="0.25">
      <c r="A2" s="7" t="s">
        <v>51</v>
      </c>
      <c r="B2" s="17">
        <v>4226</v>
      </c>
    </row>
    <row r="3" spans="1:2" x14ac:dyDescent="0.25">
      <c r="A3" s="7" t="s">
        <v>52</v>
      </c>
      <c r="B3" s="17">
        <v>4226</v>
      </c>
    </row>
    <row r="4" spans="1:2" x14ac:dyDescent="0.25">
      <c r="A4" s="7" t="s">
        <v>208</v>
      </c>
      <c r="B4" s="17">
        <v>224</v>
      </c>
    </row>
    <row r="5" spans="1:2" x14ac:dyDescent="0.25">
      <c r="A5" s="7" t="s">
        <v>199</v>
      </c>
      <c r="B5" s="17">
        <v>130</v>
      </c>
    </row>
    <row r="6" spans="1:2" x14ac:dyDescent="0.25">
      <c r="A6" s="7" t="s">
        <v>131</v>
      </c>
      <c r="B6" s="17">
        <v>427</v>
      </c>
    </row>
    <row r="7" spans="1:2" x14ac:dyDescent="0.25">
      <c r="A7" s="7" t="s">
        <v>146</v>
      </c>
      <c r="B7" s="17">
        <v>101</v>
      </c>
    </row>
    <row r="8" spans="1:2" x14ac:dyDescent="0.25">
      <c r="A8" s="7" t="s">
        <v>204</v>
      </c>
      <c r="B8" s="17">
        <v>24</v>
      </c>
    </row>
    <row r="9" spans="1:2" x14ac:dyDescent="0.25">
      <c r="A9" s="7" t="s">
        <v>46</v>
      </c>
      <c r="B9" s="17">
        <v>92</v>
      </c>
    </row>
    <row r="10" spans="1:2" x14ac:dyDescent="0.25">
      <c r="A10" s="7" t="s">
        <v>85</v>
      </c>
      <c r="B10" s="17">
        <v>529</v>
      </c>
    </row>
    <row r="11" spans="1:2" x14ac:dyDescent="0.25">
      <c r="A11" s="7" t="s">
        <v>125</v>
      </c>
      <c r="B11" s="17">
        <v>155</v>
      </c>
    </row>
    <row r="12" spans="1:2" x14ac:dyDescent="0.25">
      <c r="A12" s="7" t="s">
        <v>155</v>
      </c>
      <c r="B12" s="17">
        <v>1713</v>
      </c>
    </row>
    <row r="13" spans="1:2" x14ac:dyDescent="0.25">
      <c r="A13" s="7" t="s">
        <v>79</v>
      </c>
      <c r="B13" s="17">
        <v>26</v>
      </c>
    </row>
    <row r="14" spans="1:2" x14ac:dyDescent="0.25">
      <c r="A14" s="7" t="s">
        <v>148</v>
      </c>
      <c r="B14" s="17">
        <v>30</v>
      </c>
    </row>
    <row r="15" spans="1:2" x14ac:dyDescent="0.25">
      <c r="A15" s="7" t="s">
        <v>182</v>
      </c>
      <c r="B15" s="17">
        <v>89</v>
      </c>
    </row>
    <row r="16" spans="1:2" x14ac:dyDescent="0.25">
      <c r="A16" s="7" t="s">
        <v>68</v>
      </c>
      <c r="B16" s="17">
        <v>264</v>
      </c>
    </row>
    <row r="17" spans="1:2" x14ac:dyDescent="0.25">
      <c r="A17" s="7" t="s">
        <v>188</v>
      </c>
      <c r="B17" s="17">
        <v>422</v>
      </c>
    </row>
    <row r="18" spans="1:2" x14ac:dyDescent="0.25">
      <c r="A18" s="7" t="s">
        <v>220</v>
      </c>
      <c r="B18" s="17">
        <v>4226</v>
      </c>
    </row>
  </sheetData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ZADIG ET VOLTAIRE</vt:lpstr>
      <vt:lpstr>4509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2024-10-02T09:44:43Z</dcterms:created>
  <dcterms:modified xsi:type="dcterms:W3CDTF">2024-10-04T13:03:01Z</dcterms:modified>
</cp:coreProperties>
</file>